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20\"/>
    </mc:Choice>
  </mc:AlternateContent>
  <bookViews>
    <workbookView xWindow="0" yWindow="0" windowWidth="23040" windowHeight="9336" tabRatio="917"/>
  </bookViews>
  <sheets>
    <sheet name="Matr Mast Titu Proc" sheetId="1" r:id="rId1"/>
    <sheet name="200" sheetId="6" r:id="rId2"/>
    <sheet name="205" sheetId="15" r:id="rId3"/>
    <sheet name="210" sheetId="8" r:id="rId4"/>
    <sheet name="230" sheetId="9" r:id="rId5"/>
    <sheet name="240" sheetId="10" r:id="rId6"/>
    <sheet name="250" sheetId="11" r:id="rId7"/>
    <sheet name="270" sheetId="12" r:id="rId8"/>
    <sheet name="280" sheetId="26" r:id="rId9"/>
    <sheet name="290" sheetId="27" r:id="rId10"/>
    <sheet name="295" sheetId="33" r:id="rId11"/>
    <sheet name="300" sheetId="13" r:id="rId12"/>
    <sheet name="310" sheetId="14" r:id="rId13"/>
    <sheet name="330" sheetId="16" r:id="rId14"/>
    <sheet name="340" sheetId="17" r:id="rId15"/>
    <sheet name="370" sheetId="18" r:id="rId16"/>
    <sheet name="390" sheetId="19" r:id="rId17"/>
    <sheet name="480" sheetId="23" r:id="rId18"/>
    <sheet name="801" sheetId="24" r:id="rId19"/>
    <sheet name="802" sheetId="29" r:id="rId20"/>
  </sheets>
  <externalReferences>
    <externalReference r:id="rId21"/>
    <externalReference r:id="rId22"/>
  </externalReferences>
  <definedNames>
    <definedName name="_1Àrea_d_impressió" localSheetId="0">'Matr Mast Titu Proc'!$A$1:$H$66</definedName>
    <definedName name="A_impresión_IM">[1]Índex!$A$19:$F$41</definedName>
    <definedName name="_xlnm.Print_Area" localSheetId="2">'205'!$A$1:$F$120</definedName>
    <definedName name="_xlnm.Print_Area" localSheetId="0">'Matr Mast Titu Proc'!$B$6:$G$85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9">#REF!</definedName>
    <definedName name="_xlnm.Database">#REF!</definedName>
    <definedName name="_xlnm.Extract" localSheetId="8">[2]Índex!#REF!</definedName>
    <definedName name="_xlnm.Extract" localSheetId="9">[2]Índex!#REF!</definedName>
    <definedName name="_xlnm.Extract" localSheetId="10">[2]Índex!#REF!</definedName>
    <definedName name="_xlnm.Extract" localSheetId="19">[2]Índex!#REF!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D34" i="16" l="1"/>
  <c r="E33" i="16" s="1"/>
  <c r="D18" i="16"/>
  <c r="E17" i="16" s="1"/>
  <c r="D23" i="14"/>
  <c r="D74" i="33"/>
  <c r="E58" i="33" s="1"/>
  <c r="E69" i="33" l="1"/>
  <c r="E63" i="33"/>
  <c r="E62" i="33"/>
  <c r="E57" i="33"/>
  <c r="E68" i="33"/>
  <c r="E73" i="33"/>
  <c r="E67" i="33"/>
  <c r="E61" i="33"/>
  <c r="E72" i="33"/>
  <c r="E66" i="33"/>
  <c r="E60" i="33"/>
  <c r="E71" i="33"/>
  <c r="E65" i="33"/>
  <c r="E59" i="33"/>
  <c r="E70" i="33"/>
  <c r="E64" i="33"/>
  <c r="D26" i="26"/>
  <c r="E25" i="26" s="1"/>
  <c r="D31" i="11" l="1"/>
  <c r="D48" i="11"/>
  <c r="E47" i="11" s="1"/>
  <c r="D59" i="11"/>
  <c r="E58" i="11" s="1"/>
  <c r="D81" i="11"/>
  <c r="E79" i="11" s="1"/>
  <c r="D117" i="11"/>
  <c r="E116" i="11" s="1"/>
  <c r="D127" i="11"/>
  <c r="E124" i="11" s="1"/>
  <c r="D90" i="11"/>
  <c r="E89" i="11" s="1"/>
  <c r="D232" i="10"/>
  <c r="E231" i="10" s="1"/>
  <c r="E228" i="10"/>
  <c r="E227" i="10"/>
  <c r="D202" i="10"/>
  <c r="E201" i="10" s="1"/>
  <c r="D140" i="10"/>
  <c r="E139" i="10" s="1"/>
  <c r="D112" i="10"/>
  <c r="E111" i="10" s="1"/>
  <c r="E48" i="10"/>
  <c r="D80" i="10"/>
  <c r="E79" i="10" s="1"/>
  <c r="D49" i="10"/>
  <c r="D31" i="10"/>
  <c r="E30" i="10" s="1"/>
  <c r="D77" i="9"/>
  <c r="D121" i="9"/>
  <c r="E120" i="9" s="1"/>
  <c r="D142" i="9"/>
  <c r="E129" i="9" s="1"/>
  <c r="E134" i="9"/>
  <c r="E140" i="9"/>
  <c r="D85" i="9"/>
  <c r="E84" i="9" s="1"/>
  <c r="D19" i="9"/>
  <c r="E10" i="9" s="1"/>
  <c r="D78" i="8"/>
  <c r="E77" i="8" s="1"/>
  <c r="E51" i="8"/>
  <c r="E52" i="8"/>
  <c r="D57" i="8"/>
  <c r="E50" i="8" s="1"/>
  <c r="D168" i="15"/>
  <c r="E167" i="15" s="1"/>
  <c r="D182" i="15"/>
  <c r="D19" i="15"/>
  <c r="E18" i="15" s="1"/>
  <c r="E88" i="11" l="1"/>
  <c r="E90" i="11" s="1"/>
  <c r="E126" i="11"/>
  <c r="E125" i="11"/>
  <c r="E127" i="11" s="1"/>
  <c r="E80" i="11"/>
  <c r="E78" i="11"/>
  <c r="E10" i="10"/>
  <c r="E226" i="10"/>
  <c r="E229" i="10"/>
  <c r="E230" i="10"/>
  <c r="E225" i="10"/>
  <c r="E139" i="9"/>
  <c r="E133" i="9"/>
  <c r="E138" i="9"/>
  <c r="E132" i="9"/>
  <c r="E137" i="9"/>
  <c r="E131" i="9"/>
  <c r="E9" i="9"/>
  <c r="E128" i="9"/>
  <c r="E142" i="9" s="1"/>
  <c r="E136" i="9"/>
  <c r="E130" i="9"/>
  <c r="E141" i="9"/>
  <c r="E135" i="9"/>
  <c r="E18" i="9"/>
  <c r="E17" i="9"/>
  <c r="E15" i="9"/>
  <c r="E14" i="9"/>
  <c r="E13" i="9"/>
  <c r="E11" i="9"/>
  <c r="E12" i="9"/>
  <c r="E16" i="9"/>
  <c r="E49" i="8"/>
  <c r="E55" i="8"/>
  <c r="E48" i="8"/>
  <c r="E54" i="8"/>
  <c r="E47" i="8"/>
  <c r="E53" i="8"/>
  <c r="E56" i="8"/>
  <c r="E10" i="15"/>
  <c r="E14" i="15"/>
  <c r="E17" i="15"/>
  <c r="E16" i="15"/>
  <c r="E15" i="15"/>
  <c r="E11" i="15"/>
  <c r="E12" i="15"/>
  <c r="E13" i="15"/>
  <c r="G85" i="1"/>
  <c r="G74" i="1"/>
  <c r="G87" i="1" s="1"/>
  <c r="E19" i="9" l="1"/>
  <c r="D97" i="9"/>
  <c r="E85" i="9" s="1"/>
  <c r="D89" i="33" l="1"/>
  <c r="D50" i="33"/>
  <c r="D32" i="33"/>
  <c r="E31" i="33" s="1"/>
  <c r="E72" i="10"/>
  <c r="D54" i="6"/>
  <c r="E44" i="33" l="1"/>
  <c r="E39" i="33"/>
  <c r="E45" i="33"/>
  <c r="E40" i="33"/>
  <c r="E46" i="33"/>
  <c r="E41" i="33"/>
  <c r="E47" i="33"/>
  <c r="E42" i="33"/>
  <c r="E48" i="33"/>
  <c r="E43" i="33"/>
  <c r="E49" i="33"/>
  <c r="E49" i="6"/>
  <c r="E53" i="6"/>
  <c r="E71" i="10"/>
  <c r="E74" i="10"/>
  <c r="E70" i="10"/>
  <c r="E73" i="10"/>
  <c r="E48" i="6"/>
  <c r="E47" i="6"/>
  <c r="E50" i="6"/>
  <c r="E50" i="33" l="1"/>
  <c r="D77" i="29"/>
  <c r="D57" i="29"/>
  <c r="D29" i="23"/>
  <c r="D25" i="17"/>
  <c r="E24" i="17" s="1"/>
  <c r="D69" i="14"/>
  <c r="D43" i="13"/>
  <c r="D28" i="13"/>
  <c r="E27" i="13" s="1"/>
  <c r="D24" i="33"/>
  <c r="D33" i="27"/>
  <c r="D21" i="27"/>
  <c r="D38" i="26"/>
  <c r="D182" i="12"/>
  <c r="E181" i="12" s="1"/>
  <c r="D231" i="12"/>
  <c r="D139" i="12"/>
  <c r="E138" i="12" s="1"/>
  <c r="D24" i="12"/>
  <c r="E9" i="12" s="1"/>
  <c r="E110" i="10"/>
  <c r="D218" i="10"/>
  <c r="D42" i="9"/>
  <c r="E119" i="9"/>
  <c r="D100" i="8"/>
  <c r="E99" i="8" s="1"/>
  <c r="E46" i="8"/>
  <c r="D25" i="8"/>
  <c r="E24" i="8" s="1"/>
  <c r="D56" i="15"/>
  <c r="E55" i="15" s="1"/>
  <c r="D103" i="15"/>
  <c r="E102" i="15" s="1"/>
  <c r="D148" i="15"/>
  <c r="D120" i="15"/>
  <c r="E119" i="15" s="1"/>
  <c r="D156" i="15"/>
  <c r="D33" i="15"/>
  <c r="E32" i="15" s="1"/>
  <c r="E9" i="6"/>
  <c r="D76" i="6"/>
  <c r="E75" i="6" s="1"/>
  <c r="E56" i="29" l="1"/>
  <c r="E55" i="29"/>
  <c r="E54" i="29"/>
  <c r="E53" i="29"/>
  <c r="E52" i="29"/>
  <c r="E51" i="29"/>
  <c r="E47" i="29"/>
  <c r="E41" i="29"/>
  <c r="E46" i="29"/>
  <c r="E45" i="29"/>
  <c r="E50" i="29"/>
  <c r="E44" i="29"/>
  <c r="E49" i="29"/>
  <c r="E43" i="29"/>
  <c r="E48" i="29"/>
  <c r="E42" i="29"/>
  <c r="E27" i="23"/>
  <c r="E26" i="23"/>
  <c r="E22" i="17"/>
  <c r="E21" i="17"/>
  <c r="E23" i="17"/>
  <c r="E68" i="14"/>
  <c r="E66" i="14"/>
  <c r="E65" i="14"/>
  <c r="E63" i="14"/>
  <c r="E67" i="14"/>
  <c r="E64" i="14"/>
  <c r="E62" i="14"/>
  <c r="E61" i="14"/>
  <c r="E60" i="14"/>
  <c r="E59" i="14"/>
  <c r="E58" i="14"/>
  <c r="E57" i="14"/>
  <c r="E25" i="13"/>
  <c r="E26" i="13"/>
  <c r="E22" i="33"/>
  <c r="E23" i="33"/>
  <c r="E21" i="33"/>
  <c r="E24" i="26"/>
  <c r="E23" i="26"/>
  <c r="E22" i="26"/>
  <c r="E21" i="26"/>
  <c r="E225" i="12"/>
  <c r="E230" i="12"/>
  <c r="E224" i="12"/>
  <c r="E229" i="12"/>
  <c r="E223" i="12"/>
  <c r="E228" i="12"/>
  <c r="E227" i="12"/>
  <c r="E226" i="12"/>
  <c r="E136" i="12"/>
  <c r="E135" i="12"/>
  <c r="E134" i="12"/>
  <c r="E133" i="12"/>
  <c r="E132" i="12"/>
  <c r="E137" i="12"/>
  <c r="E131" i="12"/>
  <c r="E130" i="12"/>
  <c r="E129" i="12"/>
  <c r="E216" i="10"/>
  <c r="E215" i="10"/>
  <c r="E214" i="10"/>
  <c r="E118" i="9"/>
  <c r="E147" i="15"/>
  <c r="E127" i="15"/>
  <c r="E117" i="15"/>
  <c r="E118" i="15"/>
  <c r="E116" i="15"/>
  <c r="E54" i="15"/>
  <c r="E115" i="15"/>
  <c r="E181" i="15"/>
  <c r="E175" i="15"/>
  <c r="E180" i="15"/>
  <c r="E179" i="15"/>
  <c r="E178" i="15"/>
  <c r="E177" i="15"/>
  <c r="E176" i="15"/>
  <c r="E62" i="6"/>
  <c r="E68" i="6"/>
  <c r="E74" i="6"/>
  <c r="E65" i="6"/>
  <c r="E71" i="6"/>
  <c r="E66" i="6"/>
  <c r="E72" i="6"/>
  <c r="E73" i="6"/>
  <c r="E63" i="6"/>
  <c r="E69" i="6"/>
  <c r="E70" i="6"/>
  <c r="E67" i="6"/>
  <c r="E64" i="6"/>
  <c r="E40" i="29"/>
  <c r="E28" i="23"/>
  <c r="E25" i="23"/>
  <c r="E56" i="14"/>
  <c r="E42" i="13"/>
  <c r="E86" i="33"/>
  <c r="E82" i="33"/>
  <c r="E84" i="33"/>
  <c r="E85" i="33"/>
  <c r="E81" i="33"/>
  <c r="E88" i="33"/>
  <c r="E80" i="33"/>
  <c r="E87" i="33"/>
  <c r="E83" i="33"/>
  <c r="E15" i="33"/>
  <c r="E16" i="33"/>
  <c r="E17" i="33"/>
  <c r="E14" i="33"/>
  <c r="E220" i="12"/>
  <c r="E108" i="12"/>
  <c r="E112" i="12"/>
  <c r="E116" i="12"/>
  <c r="E109" i="12"/>
  <c r="E113" i="12"/>
  <c r="E117" i="12"/>
  <c r="E110" i="12"/>
  <c r="E114" i="12"/>
  <c r="E118" i="12"/>
  <c r="E107" i="12"/>
  <c r="E111" i="12"/>
  <c r="E115" i="12"/>
  <c r="E67" i="11"/>
  <c r="E71" i="11"/>
  <c r="E68" i="11"/>
  <c r="E69" i="11"/>
  <c r="E72" i="11"/>
  <c r="E70" i="11"/>
  <c r="E30" i="11"/>
  <c r="E183" i="10"/>
  <c r="E187" i="10"/>
  <c r="E191" i="10"/>
  <c r="E195" i="10"/>
  <c r="E199" i="10"/>
  <c r="E184" i="10"/>
  <c r="E188" i="10"/>
  <c r="E192" i="10"/>
  <c r="E196" i="10"/>
  <c r="E200" i="10"/>
  <c r="E185" i="10"/>
  <c r="E189" i="10"/>
  <c r="E193" i="10"/>
  <c r="E197" i="10"/>
  <c r="E186" i="10"/>
  <c r="E190" i="10"/>
  <c r="E194" i="10"/>
  <c r="E198" i="10"/>
  <c r="E135" i="10"/>
  <c r="E136" i="10"/>
  <c r="E137" i="10"/>
  <c r="E134" i="10"/>
  <c r="E138" i="10"/>
  <c r="E107" i="10"/>
  <c r="E108" i="10"/>
  <c r="E62" i="10"/>
  <c r="E66" i="10"/>
  <c r="E75" i="10"/>
  <c r="E63" i="10"/>
  <c r="E67" i="10"/>
  <c r="E76" i="10"/>
  <c r="E64" i="10"/>
  <c r="E68" i="10"/>
  <c r="E77" i="10"/>
  <c r="E61" i="10"/>
  <c r="E65" i="10"/>
  <c r="E69" i="10"/>
  <c r="E78" i="10"/>
  <c r="E29" i="10"/>
  <c r="E95" i="9"/>
  <c r="E92" i="9"/>
  <c r="E96" i="9"/>
  <c r="E93" i="9"/>
  <c r="E94" i="9"/>
  <c r="E76" i="9"/>
  <c r="E94" i="15"/>
  <c r="E98" i="15"/>
  <c r="E95" i="15"/>
  <c r="E99" i="15"/>
  <c r="E96" i="15"/>
  <c r="E100" i="15"/>
  <c r="E93" i="15"/>
  <c r="E97" i="15"/>
  <c r="E101" i="15"/>
  <c r="E38" i="29"/>
  <c r="E39" i="29"/>
  <c r="E76" i="29"/>
  <c r="E37" i="29"/>
  <c r="E23" i="23"/>
  <c r="E24" i="23"/>
  <c r="E20" i="17"/>
  <c r="E55" i="14"/>
  <c r="E53" i="14"/>
  <c r="E54" i="14"/>
  <c r="E32" i="27"/>
  <c r="E218" i="12"/>
  <c r="E125" i="12"/>
  <c r="E179" i="12"/>
  <c r="E180" i="12"/>
  <c r="E178" i="12"/>
  <c r="E219" i="12"/>
  <c r="E221" i="12"/>
  <c r="E222" i="12"/>
  <c r="E98" i="12"/>
  <c r="E106" i="12"/>
  <c r="E119" i="12"/>
  <c r="E99" i="12"/>
  <c r="E122" i="12"/>
  <c r="E102" i="12"/>
  <c r="E127" i="12"/>
  <c r="E128" i="12"/>
  <c r="E103" i="12"/>
  <c r="E123" i="12"/>
  <c r="E100" i="12"/>
  <c r="E104" i="12"/>
  <c r="E120" i="12"/>
  <c r="E124" i="12"/>
  <c r="E101" i="12"/>
  <c r="E105" i="12"/>
  <c r="E121" i="12"/>
  <c r="E126" i="12"/>
  <c r="E25" i="11"/>
  <c r="E23" i="11"/>
  <c r="E24" i="11"/>
  <c r="E26" i="11"/>
  <c r="E29" i="11"/>
  <c r="E28" i="11"/>
  <c r="E27" i="11"/>
  <c r="E28" i="10"/>
  <c r="E109" i="10"/>
  <c r="E35" i="29"/>
  <c r="E18" i="17"/>
  <c r="E16" i="27"/>
  <c r="D50" i="26"/>
  <c r="E49" i="26" s="1"/>
  <c r="E20" i="26"/>
  <c r="E232" i="10" l="1"/>
  <c r="E97" i="9"/>
  <c r="E182" i="15"/>
  <c r="E19" i="15"/>
  <c r="E31" i="16"/>
  <c r="E74" i="33"/>
  <c r="E89" i="33"/>
  <c r="E32" i="33"/>
  <c r="E18" i="8"/>
  <c r="E23" i="8"/>
  <c r="E22" i="8"/>
  <c r="E30" i="16"/>
  <c r="E18" i="27"/>
  <c r="E20" i="27"/>
  <c r="E19" i="27"/>
  <c r="E17" i="27"/>
  <c r="E48" i="26"/>
  <c r="E15" i="8"/>
  <c r="E16" i="8"/>
  <c r="E17" i="8"/>
  <c r="E143" i="15" l="1"/>
  <c r="E146" i="15"/>
  <c r="E145" i="15"/>
  <c r="E30" i="6"/>
  <c r="E34" i="6"/>
  <c r="E38" i="6"/>
  <c r="E42" i="6"/>
  <c r="E46" i="6"/>
  <c r="E37" i="6"/>
  <c r="E31" i="6"/>
  <c r="E35" i="6"/>
  <c r="E39" i="6"/>
  <c r="E43" i="6"/>
  <c r="E51" i="6"/>
  <c r="E40" i="6"/>
  <c r="E33" i="6"/>
  <c r="E45" i="6"/>
  <c r="E32" i="6"/>
  <c r="E36" i="6"/>
  <c r="E44" i="6"/>
  <c r="E52" i="6"/>
  <c r="E41" i="6"/>
  <c r="E20" i="8"/>
  <c r="E21" i="8"/>
  <c r="E10" i="6"/>
  <c r="E142" i="15"/>
  <c r="E144" i="15"/>
  <c r="E29" i="6"/>
  <c r="E21" i="6"/>
  <c r="E14" i="6"/>
  <c r="E24" i="6"/>
  <c r="E20" i="6"/>
  <c r="E17" i="6"/>
  <c r="E27" i="6"/>
  <c r="E23" i="6"/>
  <c r="E19" i="6"/>
  <c r="E16" i="6"/>
  <c r="E12" i="6"/>
  <c r="E28" i="6"/>
  <c r="E13" i="6"/>
  <c r="E26" i="6"/>
  <c r="E22" i="6"/>
  <c r="E15" i="6"/>
  <c r="E11" i="6"/>
  <c r="E25" i="6"/>
  <c r="E18" i="6"/>
  <c r="D20" i="29"/>
  <c r="D12" i="24"/>
  <c r="D22" i="24"/>
  <c r="E20" i="24" s="1"/>
  <c r="D16" i="19"/>
  <c r="D17" i="18"/>
  <c r="D34" i="14"/>
  <c r="D13" i="14"/>
  <c r="D16" i="13"/>
  <c r="E9" i="13" s="1"/>
  <c r="E15" i="19" l="1"/>
  <c r="E14" i="19"/>
  <c r="E32" i="14"/>
  <c r="E21" i="14"/>
  <c r="E22" i="14"/>
  <c r="E20" i="14"/>
  <c r="E14" i="29"/>
  <c r="E15" i="29"/>
  <c r="E12" i="29"/>
  <c r="E13" i="29"/>
  <c r="E11" i="24"/>
  <c r="E10" i="24"/>
  <c r="E47" i="10"/>
  <c r="E212" i="10"/>
  <c r="E217" i="10"/>
  <c r="E213" i="10"/>
  <c r="E75" i="9"/>
  <c r="E74" i="9"/>
  <c r="E73" i="9"/>
  <c r="E115" i="9"/>
  <c r="E117" i="9"/>
  <c r="E116" i="9"/>
  <c r="E47" i="15"/>
  <c r="E51" i="15"/>
  <c r="E52" i="15"/>
  <c r="E49" i="15"/>
  <c r="E53" i="15"/>
  <c r="E50" i="15"/>
  <c r="E48" i="15"/>
  <c r="E54" i="6"/>
  <c r="E16" i="29"/>
  <c r="E17" i="29"/>
  <c r="E10" i="29"/>
  <c r="E11" i="29"/>
  <c r="E73" i="29"/>
  <c r="E74" i="29"/>
  <c r="E75" i="29"/>
  <c r="E18" i="29"/>
  <c r="E34" i="29"/>
  <c r="E36" i="29"/>
  <c r="E216" i="12"/>
  <c r="E217" i="12"/>
  <c r="E177" i="12"/>
  <c r="E26" i="10"/>
  <c r="E27" i="10"/>
  <c r="E114" i="9"/>
  <c r="E112" i="9"/>
  <c r="E113" i="9"/>
  <c r="E72" i="8"/>
  <c r="E76" i="8"/>
  <c r="E73" i="8"/>
  <c r="E70" i="8"/>
  <c r="E74" i="8"/>
  <c r="E71" i="8"/>
  <c r="E75" i="8"/>
  <c r="E72" i="29"/>
  <c r="E32" i="29"/>
  <c r="E33" i="29"/>
  <c r="E31" i="29"/>
  <c r="E19" i="29"/>
  <c r="E72" i="9"/>
  <c r="E17" i="26"/>
  <c r="E23" i="14" l="1"/>
  <c r="E11" i="26"/>
  <c r="E19" i="26"/>
  <c r="E14" i="26"/>
  <c r="E15" i="26"/>
  <c r="E10" i="26"/>
  <c r="E18" i="26"/>
  <c r="E12" i="26"/>
  <c r="E16" i="26"/>
  <c r="E9" i="26"/>
  <c r="E13" i="26"/>
  <c r="E26" i="26" l="1"/>
  <c r="E176" i="12"/>
  <c r="E32" i="8"/>
  <c r="E175" i="12"/>
  <c r="E174" i="12"/>
  <c r="E43" i="8"/>
  <c r="E39" i="8"/>
  <c r="E38" i="8"/>
  <c r="E45" i="8"/>
  <c r="E34" i="8"/>
  <c r="E42" i="8"/>
  <c r="E37" i="8"/>
  <c r="E41" i="8"/>
  <c r="E35" i="8"/>
  <c r="E33" i="8"/>
  <c r="E44" i="8"/>
  <c r="E40" i="8"/>
  <c r="E36" i="8"/>
  <c r="E57" i="8" l="1"/>
  <c r="E29" i="29"/>
  <c r="E30" i="29"/>
  <c r="E69" i="29"/>
  <c r="E71" i="29"/>
  <c r="E21" i="24"/>
  <c r="E19" i="24"/>
  <c r="E13" i="19"/>
  <c r="E14" i="18"/>
  <c r="E43" i="14"/>
  <c r="E65" i="29"/>
  <c r="E68" i="29"/>
  <c r="E67" i="29"/>
  <c r="E70" i="29"/>
  <c r="E66" i="29"/>
  <c r="E64" i="29"/>
  <c r="E28" i="29"/>
  <c r="E16" i="18"/>
  <c r="E15" i="18"/>
  <c r="E50" i="14"/>
  <c r="E46" i="14"/>
  <c r="E49" i="14"/>
  <c r="E45" i="14"/>
  <c r="E52" i="14"/>
  <c r="E48" i="14"/>
  <c r="E44" i="14"/>
  <c r="E42" i="14"/>
  <c r="E41" i="14"/>
  <c r="E51" i="14"/>
  <c r="E47" i="14"/>
  <c r="E19" i="33"/>
  <c r="E10" i="33"/>
  <c r="E13" i="33"/>
  <c r="E11" i="33"/>
  <c r="E9" i="33"/>
  <c r="E18" i="33"/>
  <c r="E12" i="33"/>
  <c r="E20" i="33"/>
  <c r="E77" i="29" l="1"/>
  <c r="E69" i="14"/>
  <c r="E22" i="24"/>
  <c r="E24" i="33"/>
  <c r="E23" i="13" l="1"/>
  <c r="E24" i="13"/>
  <c r="E13" i="27"/>
  <c r="E14" i="13"/>
  <c r="E15" i="13"/>
  <c r="E15" i="27"/>
  <c r="E14" i="27"/>
  <c r="E88" i="10"/>
  <c r="E111" i="9"/>
  <c r="E71" i="9"/>
  <c r="E56" i="11" l="1"/>
  <c r="E57" i="11"/>
  <c r="E28" i="13"/>
  <c r="E114" i="15"/>
  <c r="E26" i="9"/>
  <c r="E97" i="8"/>
  <c r="E98" i="8"/>
  <c r="E11" i="8"/>
  <c r="E26" i="15"/>
  <c r="E65" i="8"/>
  <c r="E66" i="8"/>
  <c r="E67" i="8"/>
  <c r="E68" i="8"/>
  <c r="E69" i="8"/>
  <c r="E14" i="8"/>
  <c r="E164" i="15"/>
  <c r="E165" i="15"/>
  <c r="E166" i="15"/>
  <c r="E110" i="15"/>
  <c r="E113" i="15"/>
  <c r="E13" i="8"/>
  <c r="E99" i="10"/>
  <c r="E103" i="10"/>
  <c r="E95" i="10"/>
  <c r="E91" i="10"/>
  <c r="E92" i="10"/>
  <c r="E106" i="10"/>
  <c r="E102" i="10"/>
  <c r="E98" i="10"/>
  <c r="E94" i="10"/>
  <c r="E90" i="10"/>
  <c r="E105" i="10"/>
  <c r="E101" i="10"/>
  <c r="E97" i="10"/>
  <c r="E93" i="10"/>
  <c r="E89" i="10"/>
  <c r="E87" i="10"/>
  <c r="E104" i="10"/>
  <c r="E100" i="10"/>
  <c r="E96" i="10"/>
  <c r="E9" i="8"/>
  <c r="E12" i="8"/>
  <c r="E19" i="8"/>
  <c r="E139" i="15"/>
  <c r="E135" i="15"/>
  <c r="E138" i="15"/>
  <c r="E134" i="15"/>
  <c r="E128" i="15"/>
  <c r="E141" i="15"/>
  <c r="E137" i="15"/>
  <c r="E133" i="15"/>
  <c r="E140" i="15"/>
  <c r="E136" i="15"/>
  <c r="E130" i="15"/>
  <c r="E163" i="15"/>
  <c r="E155" i="15"/>
  <c r="E129" i="15"/>
  <c r="E132" i="15"/>
  <c r="E131" i="15"/>
  <c r="E19" i="17"/>
  <c r="E215" i="12"/>
  <c r="E23" i="12"/>
  <c r="E112" i="10" l="1"/>
  <c r="E148" i="15"/>
  <c r="E168" i="15"/>
  <c r="E9" i="17"/>
  <c r="E13" i="17"/>
  <c r="E17" i="17"/>
  <c r="E10" i="17"/>
  <c r="E14" i="17"/>
  <c r="E11" i="17"/>
  <c r="E15" i="17"/>
  <c r="E12" i="17"/>
  <c r="E16" i="17"/>
  <c r="E156" i="15"/>
  <c r="E173" i="12"/>
  <c r="E213" i="12"/>
  <c r="E214" i="12"/>
  <c r="E172" i="12"/>
  <c r="E25" i="17" l="1"/>
  <c r="E94" i="8"/>
  <c r="E85" i="8" l="1"/>
  <c r="E64" i="8"/>
  <c r="E78" i="8" s="1"/>
  <c r="E96" i="8"/>
  <c r="E95" i="8"/>
  <c r="D98" i="11" l="1"/>
  <c r="E22" i="12" l="1"/>
  <c r="E32" i="16" l="1"/>
  <c r="E29" i="16"/>
  <c r="E28" i="16"/>
  <c r="E35" i="13"/>
  <c r="E39" i="13"/>
  <c r="E36" i="13"/>
  <c r="E40" i="13"/>
  <c r="E37" i="13"/>
  <c r="E41" i="13"/>
  <c r="E38" i="13"/>
  <c r="E21" i="12"/>
  <c r="E97" i="11"/>
  <c r="E98" i="11" s="1"/>
  <c r="E43" i="13" l="1"/>
  <c r="E13" i="18"/>
  <c r="E26" i="16"/>
  <c r="E10" i="14"/>
  <c r="E9" i="24" l="1"/>
  <c r="E12" i="24" s="1"/>
  <c r="E13" i="16"/>
  <c r="E31" i="14"/>
  <c r="E9" i="29"/>
  <c r="E20" i="29" s="1"/>
  <c r="E13" i="23"/>
  <c r="E9" i="23"/>
  <c r="E20" i="23"/>
  <c r="E16" i="23"/>
  <c r="E12" i="23"/>
  <c r="E21" i="23"/>
  <c r="E19" i="23"/>
  <c r="E15" i="23"/>
  <c r="E11" i="23"/>
  <c r="E17" i="23"/>
  <c r="E10" i="23"/>
  <c r="E22" i="23"/>
  <c r="E18" i="23"/>
  <c r="E14" i="23"/>
  <c r="E10" i="19"/>
  <c r="E12" i="19"/>
  <c r="E11" i="19"/>
  <c r="E9" i="19"/>
  <c r="E10" i="18"/>
  <c r="E11" i="18"/>
  <c r="E9" i="18"/>
  <c r="E12" i="18"/>
  <c r="E25" i="16"/>
  <c r="E15" i="16"/>
  <c r="E16" i="16"/>
  <c r="E9" i="16"/>
  <c r="E12" i="16"/>
  <c r="E27" i="16"/>
  <c r="E11" i="16"/>
  <c r="E14" i="16"/>
  <c r="E10" i="16"/>
  <c r="E30" i="14"/>
  <c r="E33" i="14"/>
  <c r="E12" i="14"/>
  <c r="E9" i="14"/>
  <c r="E11" i="14"/>
  <c r="E204" i="12"/>
  <c r="E152" i="12"/>
  <c r="E66" i="11"/>
  <c r="E106" i="11"/>
  <c r="E42" i="11"/>
  <c r="E39" i="10"/>
  <c r="E108" i="9"/>
  <c r="E51" i="9"/>
  <c r="E29" i="23" l="1"/>
  <c r="E16" i="19"/>
  <c r="E17" i="18"/>
  <c r="E34" i="16"/>
  <c r="E18" i="16"/>
  <c r="E13" i="14"/>
  <c r="E34" i="14"/>
  <c r="E27" i="9"/>
  <c r="E10" i="27"/>
  <c r="E45" i="26"/>
  <c r="E47" i="26"/>
  <c r="E10" i="11"/>
  <c r="E210" i="10"/>
  <c r="E13" i="13"/>
  <c r="E75" i="11"/>
  <c r="E65" i="11"/>
  <c r="E76" i="11"/>
  <c r="E12" i="13"/>
  <c r="E11" i="13"/>
  <c r="E10" i="13"/>
  <c r="E12" i="27"/>
  <c r="E11" i="27"/>
  <c r="E9" i="27"/>
  <c r="E46" i="26"/>
  <c r="E199" i="12"/>
  <c r="E201" i="12"/>
  <c r="E197" i="12"/>
  <c r="E193" i="12"/>
  <c r="E195" i="12"/>
  <c r="E189" i="12"/>
  <c r="E198" i="12"/>
  <c r="E194" i="12"/>
  <c r="E200" i="12"/>
  <c r="E196" i="12"/>
  <c r="E192" i="12"/>
  <c r="E208" i="12"/>
  <c r="E171" i="12"/>
  <c r="E166" i="12"/>
  <c r="E158" i="12"/>
  <c r="E202" i="12"/>
  <c r="E159" i="12"/>
  <c r="E170" i="12"/>
  <c r="E164" i="12"/>
  <c r="E154" i="12"/>
  <c r="E167" i="12"/>
  <c r="E146" i="12"/>
  <c r="E168" i="12"/>
  <c r="E162" i="12"/>
  <c r="E209" i="12"/>
  <c r="E163" i="12"/>
  <c r="E156" i="12"/>
  <c r="E191" i="12"/>
  <c r="E205" i="12"/>
  <c r="E160" i="12"/>
  <c r="E155" i="12"/>
  <c r="E190" i="12"/>
  <c r="E212" i="12"/>
  <c r="E211" i="12"/>
  <c r="E207" i="12"/>
  <c r="E203" i="12"/>
  <c r="E210" i="12"/>
  <c r="E206" i="12"/>
  <c r="E150" i="12"/>
  <c r="E169" i="12"/>
  <c r="E165" i="12"/>
  <c r="E161" i="12"/>
  <c r="E157" i="12"/>
  <c r="E151" i="12"/>
  <c r="E147" i="12"/>
  <c r="E153" i="12"/>
  <c r="E149" i="12"/>
  <c r="E148" i="12"/>
  <c r="E74" i="11"/>
  <c r="E77" i="11"/>
  <c r="E73" i="11"/>
  <c r="E55" i="11"/>
  <c r="E59" i="11" s="1"/>
  <c r="E21" i="11"/>
  <c r="E9" i="11"/>
  <c r="E20" i="11"/>
  <c r="E16" i="11"/>
  <c r="E12" i="11"/>
  <c r="E22" i="11"/>
  <c r="E18" i="11"/>
  <c r="E14" i="11"/>
  <c r="E17" i="11"/>
  <c r="E13" i="11"/>
  <c r="E19" i="11"/>
  <c r="E15" i="11"/>
  <c r="E11" i="11"/>
  <c r="E105" i="11"/>
  <c r="E113" i="11"/>
  <c r="E114" i="11"/>
  <c r="E112" i="11"/>
  <c r="E115" i="11"/>
  <c r="E111" i="11"/>
  <c r="E110" i="11"/>
  <c r="E109" i="11"/>
  <c r="E108" i="11"/>
  <c r="E107" i="11"/>
  <c r="E45" i="11"/>
  <c r="E41" i="11"/>
  <c r="E44" i="11"/>
  <c r="E40" i="11"/>
  <c r="E38" i="11"/>
  <c r="E43" i="11"/>
  <c r="E39" i="11"/>
  <c r="E46" i="11"/>
  <c r="E46" i="10"/>
  <c r="E42" i="10"/>
  <c r="E45" i="10"/>
  <c r="E41" i="10"/>
  <c r="E38" i="10"/>
  <c r="E44" i="10"/>
  <c r="E40" i="10"/>
  <c r="E43" i="10"/>
  <c r="E209" i="10"/>
  <c r="E211" i="10"/>
  <c r="E126" i="10"/>
  <c r="E119" i="10"/>
  <c r="E133" i="10"/>
  <c r="E121" i="10"/>
  <c r="E132" i="10"/>
  <c r="E128" i="10"/>
  <c r="E124" i="10"/>
  <c r="E120" i="10"/>
  <c r="E130" i="10"/>
  <c r="E122" i="10"/>
  <c r="E129" i="10"/>
  <c r="E125" i="10"/>
  <c r="E131" i="10"/>
  <c r="E127" i="10"/>
  <c r="E123" i="10"/>
  <c r="E25" i="10"/>
  <c r="E17" i="10"/>
  <c r="E24" i="10"/>
  <c r="E16" i="10"/>
  <c r="E21" i="10"/>
  <c r="E13" i="10"/>
  <c r="E20" i="10"/>
  <c r="E12" i="10"/>
  <c r="E23" i="10"/>
  <c r="E19" i="10"/>
  <c r="E15" i="10"/>
  <c r="E11" i="10"/>
  <c r="E9" i="10"/>
  <c r="E22" i="10"/>
  <c r="E18" i="10"/>
  <c r="E14" i="10"/>
  <c r="E60" i="10"/>
  <c r="E59" i="10"/>
  <c r="E56" i="10"/>
  <c r="E58" i="10"/>
  <c r="E57" i="10"/>
  <c r="E107" i="9"/>
  <c r="E110" i="9"/>
  <c r="E106" i="9"/>
  <c r="E63" i="9"/>
  <c r="E104" i="9"/>
  <c r="E109" i="9"/>
  <c r="E105" i="9"/>
  <c r="E59" i="9"/>
  <c r="E34" i="9"/>
  <c r="E55" i="9"/>
  <c r="E67" i="9"/>
  <c r="E30" i="9"/>
  <c r="E49" i="9"/>
  <c r="E70" i="9"/>
  <c r="E66" i="9"/>
  <c r="E62" i="9"/>
  <c r="E58" i="9"/>
  <c r="E54" i="9"/>
  <c r="E50" i="9"/>
  <c r="E69" i="9"/>
  <c r="E65" i="9"/>
  <c r="E61" i="9"/>
  <c r="E57" i="9"/>
  <c r="E53" i="9"/>
  <c r="E38" i="9"/>
  <c r="E68" i="9"/>
  <c r="E64" i="9"/>
  <c r="E60" i="9"/>
  <c r="E56" i="9"/>
  <c r="E52" i="9"/>
  <c r="E41" i="9"/>
  <c r="E37" i="9"/>
  <c r="E33" i="9"/>
  <c r="E29" i="9"/>
  <c r="E40" i="9"/>
  <c r="E36" i="9"/>
  <c r="E32" i="9"/>
  <c r="E28" i="9"/>
  <c r="E39" i="9"/>
  <c r="E35" i="9"/>
  <c r="E31" i="9"/>
  <c r="E90" i="8"/>
  <c r="E86" i="8"/>
  <c r="E91" i="8"/>
  <c r="E87" i="8"/>
  <c r="E93" i="8"/>
  <c r="E89" i="8"/>
  <c r="E92" i="8"/>
  <c r="E88" i="8"/>
  <c r="E10" i="8"/>
  <c r="E25" i="8" s="1"/>
  <c r="E140" i="10" l="1"/>
  <c r="E121" i="9"/>
  <c r="E21" i="27"/>
  <c r="E182" i="12"/>
  <c r="E231" i="12"/>
  <c r="E117" i="11"/>
  <c r="E48" i="11"/>
  <c r="E31" i="11"/>
  <c r="E49" i="10"/>
  <c r="E31" i="10"/>
  <c r="E218" i="10"/>
  <c r="E42" i="9"/>
  <c r="E77" i="9"/>
  <c r="E100" i="8"/>
  <c r="E80" i="10"/>
  <c r="E16" i="13"/>
  <c r="E81" i="11"/>
  <c r="E50" i="26"/>
  <c r="E43" i="15" l="1"/>
  <c r="E28" i="15" l="1"/>
  <c r="E31" i="15"/>
  <c r="E27" i="15"/>
  <c r="E30" i="15"/>
  <c r="E29" i="15"/>
  <c r="E111" i="15"/>
  <c r="E112" i="15"/>
  <c r="E40" i="15"/>
  <c r="E45" i="15"/>
  <c r="E42" i="15"/>
  <c r="E44" i="15"/>
  <c r="E41" i="15"/>
  <c r="E46" i="15"/>
  <c r="E91" i="15"/>
  <c r="E83" i="15"/>
  <c r="E73" i="15"/>
  <c r="E63" i="15"/>
  <c r="E90" i="15"/>
  <c r="E86" i="15"/>
  <c r="E82" i="15"/>
  <c r="E78" i="15"/>
  <c r="E72" i="15"/>
  <c r="E68" i="15"/>
  <c r="E64" i="15"/>
  <c r="E65" i="15"/>
  <c r="E89" i="15"/>
  <c r="E85" i="15"/>
  <c r="E81" i="15"/>
  <c r="E77" i="15"/>
  <c r="E75" i="15"/>
  <c r="E71" i="15"/>
  <c r="E67" i="15"/>
  <c r="E87" i="15"/>
  <c r="E79" i="15"/>
  <c r="E69" i="15"/>
  <c r="E92" i="15"/>
  <c r="E88" i="15"/>
  <c r="E84" i="15"/>
  <c r="E80" i="15"/>
  <c r="E76" i="15"/>
  <c r="E74" i="15"/>
  <c r="E70" i="15"/>
  <c r="E66" i="15"/>
  <c r="E120" i="15" l="1"/>
  <c r="E33" i="15"/>
  <c r="E103" i="15"/>
  <c r="E56" i="15"/>
  <c r="E76" i="6"/>
  <c r="E29" i="27"/>
  <c r="E28" i="27"/>
  <c r="E31" i="27"/>
  <c r="E30" i="27"/>
  <c r="E34" i="26"/>
  <c r="E37" i="26"/>
  <c r="E35" i="26"/>
  <c r="E33" i="26"/>
  <c r="E36" i="26"/>
  <c r="E13" i="12"/>
  <c r="E17" i="12"/>
  <c r="E15" i="12"/>
  <c r="E10" i="12"/>
  <c r="E14" i="12"/>
  <c r="E18" i="12"/>
  <c r="E11" i="12"/>
  <c r="E19" i="12"/>
  <c r="E12" i="12"/>
  <c r="E16" i="12"/>
  <c r="E20" i="12"/>
  <c r="E33" i="27" l="1"/>
  <c r="E38" i="26"/>
  <c r="E24" i="12"/>
  <c r="E27" i="29" l="1"/>
  <c r="E57" i="29" s="1"/>
  <c r="E96" i="12" l="1"/>
  <c r="E31" i="12"/>
  <c r="E76" i="12"/>
  <c r="E73" i="12"/>
  <c r="E71" i="12"/>
  <c r="E64" i="12"/>
  <c r="E40" i="12"/>
  <c r="E83" i="12"/>
  <c r="E82" i="12"/>
  <c r="E70" i="12"/>
  <c r="E33" i="12"/>
  <c r="E77" i="12"/>
  <c r="E63" i="12"/>
  <c r="E91" i="12"/>
  <c r="E46" i="12"/>
  <c r="E67" i="12"/>
  <c r="E95" i="12"/>
  <c r="E57" i="12"/>
  <c r="E34" i="12"/>
  <c r="E92" i="12"/>
  <c r="E59" i="12"/>
  <c r="E85" i="12"/>
  <c r="E62" i="12"/>
  <c r="E72" i="12"/>
  <c r="E45" i="12"/>
  <c r="E84" i="12"/>
  <c r="E60" i="12"/>
  <c r="E80" i="12"/>
  <c r="E44" i="12"/>
  <c r="E86" i="12"/>
  <c r="E68" i="12"/>
  <c r="E61" i="12"/>
  <c r="E39" i="12"/>
  <c r="E65" i="12"/>
  <c r="E54" i="12"/>
  <c r="E75" i="12"/>
  <c r="E51" i="12"/>
  <c r="E90" i="12"/>
  <c r="E53" i="12"/>
  <c r="E48" i="12"/>
  <c r="E41" i="12"/>
  <c r="E97" i="12"/>
  <c r="E66" i="12"/>
  <c r="E52" i="12"/>
  <c r="E69" i="12"/>
  <c r="E58" i="12"/>
  <c r="E32" i="12"/>
  <c r="E93" i="12"/>
  <c r="E94" i="12"/>
  <c r="E55" i="12"/>
  <c r="E37" i="12"/>
  <c r="E35" i="12"/>
  <c r="E88" i="12"/>
  <c r="E38" i="12"/>
  <c r="E49" i="12"/>
  <c r="E36" i="12"/>
  <c r="E74" i="12"/>
  <c r="E89" i="12"/>
  <c r="E78" i="12"/>
  <c r="E47" i="12"/>
  <c r="E87" i="12"/>
  <c r="E79" i="12"/>
  <c r="E56" i="12"/>
  <c r="E81" i="12"/>
  <c r="E50" i="12"/>
  <c r="E42" i="12"/>
  <c r="E43" i="12"/>
  <c r="E139" i="12" l="1"/>
  <c r="E178" i="10" l="1"/>
  <c r="E168" i="10"/>
  <c r="E158" i="10"/>
  <c r="E173" i="10"/>
  <c r="E164" i="10"/>
  <c r="E165" i="10"/>
  <c r="E153" i="10"/>
  <c r="E176" i="10"/>
  <c r="E179" i="10"/>
  <c r="E174" i="10"/>
  <c r="E161" i="10"/>
  <c r="E182" i="10"/>
  <c r="E171" i="10"/>
  <c r="E150" i="10"/>
  <c r="E152" i="10"/>
  <c r="E172" i="10"/>
  <c r="E148" i="10"/>
  <c r="E163" i="10"/>
  <c r="E166" i="10"/>
  <c r="E160" i="10"/>
  <c r="E156" i="10"/>
  <c r="E155" i="10"/>
  <c r="E169" i="10"/>
  <c r="E170" i="10"/>
  <c r="E181" i="10"/>
  <c r="E159" i="10"/>
  <c r="E162" i="10"/>
  <c r="E177" i="10"/>
  <c r="E180" i="10"/>
  <c r="E167" i="10"/>
  <c r="E157" i="10"/>
  <c r="E175" i="10"/>
  <c r="E149" i="10"/>
  <c r="E154" i="10"/>
  <c r="E151" i="10"/>
  <c r="E147" i="10"/>
  <c r="E202" i="10" s="1"/>
</calcChain>
</file>

<file path=xl/sharedStrings.xml><?xml version="1.0" encoding="utf-8"?>
<sst xmlns="http://schemas.openxmlformats.org/spreadsheetml/2006/main" count="2721" uniqueCount="715">
  <si>
    <t>Àmbit</t>
  </si>
  <si>
    <t>200 FME</t>
  </si>
  <si>
    <t>230 ETSETB</t>
  </si>
  <si>
    <t>240 ETSEIB</t>
  </si>
  <si>
    <t>250 ETSECCPB</t>
  </si>
  <si>
    <t>270 FIB</t>
  </si>
  <si>
    <t>300 EETAC</t>
  </si>
  <si>
    <t>310 EPSEB</t>
  </si>
  <si>
    <t>330 EPSEM</t>
  </si>
  <si>
    <t>370 FOOT</t>
  </si>
  <si>
    <t>TOTAL</t>
  </si>
  <si>
    <t>340 EPSEVG</t>
  </si>
  <si>
    <t>480 IS.UPC</t>
  </si>
  <si>
    <t>Total</t>
  </si>
  <si>
    <t>Màster</t>
  </si>
  <si>
    <t>Màsters gestionats per la Facultat de Matemàtiques i Estadística (200 FME)</t>
  </si>
  <si>
    <t>Màsters gestionats per l'Escola Tècnica Superior d'Enginyeria de Telecomunicació de Barcelona (230 ETSETB)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</si>
  <si>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</si>
  <si>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</si>
  <si>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Màsters gestionats per la Facultat d'Informàtica de Barcelona (270 FIB)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</si>
  <si>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</si>
  <si>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</si>
  <si>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d'Enginyeria de Vilanova i la Geltrú (340 EPSEVG)</t>
  </si>
  <si>
    <t>Màsters gestionats per l'Institut Universitari de Recerca en Ciència i Tecnologies de la Sostenibilitat (480 IS.UPC)</t>
  </si>
  <si>
    <t>Tornar taula principal</t>
  </si>
  <si>
    <t>Màster Universitari en Enginyeria de Sistemes Automàtics i Electrònica Industrial</t>
  </si>
  <si>
    <t>Màster Universitari en Paisatgisme</t>
  </si>
  <si>
    <t>Màster Universitari en Enginyeria Electrònica</t>
  </si>
  <si>
    <t>Màster Universitari en Enginyeria d'Organització</t>
  </si>
  <si>
    <t>Màster Universitari en Enginyeria Ambiental</t>
  </si>
  <si>
    <t>Màster Universitari en Mètodes Numèrics en Enginyeria</t>
  </si>
  <si>
    <t>Màster Universitari en Enginyeria Informàtica</t>
  </si>
  <si>
    <t>Màster Universitari en Enginyeria Industrial</t>
  </si>
  <si>
    <t>Màster Universitari en Enginyeria de Mines</t>
  </si>
  <si>
    <t>Màster Universitari en Enginyeria de Recursos Naturals</t>
  </si>
  <si>
    <t>Màster Universitari en Enginyeria de Sistemes Automàtics I Electrònica Industrial</t>
  </si>
  <si>
    <t>Màster Universitari en Estadística i Investigació Operativa</t>
  </si>
  <si>
    <t>Master In Advanced Mathematics and Mathematical Engineering</t>
  </si>
  <si>
    <t>Màster Universitari en Enginyeria de Telecomunicació</t>
  </si>
  <si>
    <t>Màster Universitari en Automàtica i Robòtica</t>
  </si>
  <si>
    <t>Erasmus Mundus Master in Hydroinformatics And Water Management</t>
  </si>
  <si>
    <t>Màster Universitari en Enginyeria de Camins, Canals i Ports</t>
  </si>
  <si>
    <t>Màster Universitari en Enginyeria Aeronàutica</t>
  </si>
  <si>
    <t>280 FNB</t>
  </si>
  <si>
    <t>290 ETSAV</t>
  </si>
  <si>
    <t>Màster Universitari en Intervenció Sostenible en el Medi Construït</t>
  </si>
  <si>
    <t>Màsters gestionats per la Facultat de Nàutica de Barcelona (280 FNB)</t>
  </si>
  <si>
    <t>Màsters gestionats per l'Escola Tècnica Superior d'Arquitectura del Vallès (290 ETSAV)</t>
  </si>
  <si>
    <t>210 ETSAB</t>
  </si>
  <si>
    <t>801 EUNCET</t>
  </si>
  <si>
    <t>Màster Universitari en Arquitectura</t>
  </si>
  <si>
    <t>Màster Universitari en Arquitectura·BarcelonaArch (MBArch)</t>
  </si>
  <si>
    <t>Màster Universitari en Enginyeria del Terreny</t>
  </si>
  <si>
    <t>Màsters gestionats per la Escola Tècnica Superior d'Arquitectura de Barcelona (210 ETSAB)</t>
  </si>
  <si>
    <t>Màsters gestionats per l'Escola Superior d'Enginyeries Industrial, Aeroespacial i Audiovisual de Terrassa (205 ESEIAAT)</t>
  </si>
  <si>
    <t>Nom Titulació Procedència</t>
  </si>
  <si>
    <t>Total Alumnes</t>
  </si>
  <si>
    <t>Universitats Estrangeres</t>
  </si>
  <si>
    <t>BIOLOGIA</t>
  </si>
  <si>
    <t>Sense Informació</t>
  </si>
  <si>
    <t>ENGINYERIA TÈCNICA EN DISSENY INDUSTRIAL</t>
  </si>
  <si>
    <t>INVESTIGACIÓ I TÈCNIQUES DE MERCAT</t>
  </si>
  <si>
    <t>Erasmus Mundus Master in Advanced Materials Science and Engineering (AMASE)</t>
  </si>
  <si>
    <t>CIÈNCIES AMBIENTALS</t>
  </si>
  <si>
    <t>GEOLOGIA</t>
  </si>
  <si>
    <t>QUÍMICA</t>
  </si>
  <si>
    <t>% Respecte al Total</t>
  </si>
  <si>
    <t>Estudiants matriculats segons titulació de procedència</t>
  </si>
  <si>
    <t>Màster en Matemàtica avançada i enginyeria matemàtica</t>
  </si>
  <si>
    <t>Màster en Estadística i investigació operativa</t>
  </si>
  <si>
    <t>Màster en Enginyeria d'organització</t>
  </si>
  <si>
    <t>Màster en Enginyeria de sistemes automàtics i electrònica industrial</t>
  </si>
  <si>
    <t>Màster en Enginyeria industrial</t>
  </si>
  <si>
    <t>Màster en Enginyeria aeronàutica</t>
  </si>
  <si>
    <t>Titulació de procedència</t>
  </si>
  <si>
    <t>UPC</t>
  </si>
  <si>
    <t>Màster en Arquitectura</t>
  </si>
  <si>
    <t>Màster en Arquitectura·BarcelonaArch (MBArch)</t>
  </si>
  <si>
    <t>Màster en Paisatgisme</t>
  </si>
  <si>
    <t>Màster en Enginyeria de telecomunicació</t>
  </si>
  <si>
    <t>Màster en Enginyeria electrònica</t>
  </si>
  <si>
    <t>Màster en Formació del professorat d'educació secundària obligatòria i batxillerat, formació professional i ensenyaments d'idiomes</t>
  </si>
  <si>
    <t>Màster en Aplicacions i Gestió de l'Enginyeria de Telecomunicació ( MASTEAM ) / Master in Applied Telecommunications and Engineering Management ( MASTEAM )</t>
  </si>
  <si>
    <t>Màster en Gestió de l'edificació</t>
  </si>
  <si>
    <t>Màsters gestionats per l'Escola Politècnica Superior d'Enginyeria de Manresa (330 EPSEM)</t>
  </si>
  <si>
    <t>Màster en Tecnologies facilitadores per a la indústria alimentària i de bioprocessos</t>
  </si>
  <si>
    <t>Màster en Administració i direcció d'empreses</t>
  </si>
  <si>
    <t>Màster en Administració i direcció d'empreses/Bussiness Administration and Management</t>
  </si>
  <si>
    <t>Màsters gestionats per l'Escola Universitària de Negocis de Caixa Terrassa (801 EUNCET)</t>
  </si>
  <si>
    <t>Màsters gestionats pel Centre Universitari d'Estudis d'Administració d'Empreses (802 EAE)</t>
  </si>
  <si>
    <t>802 EAE</t>
  </si>
  <si>
    <t>Resta d'Universitats Estatals</t>
  </si>
  <si>
    <t>Estudiantat de màster universitari segons la titulació de procedència</t>
  </si>
  <si>
    <t>Màster Universitari en Enginyeria d'automoció</t>
  </si>
  <si>
    <t>Màster Universitari en Cadena de Subministrament, Transport i Mobilitatat</t>
  </si>
  <si>
    <t>Màster Universitari en Enginyeria Estructural i de la Construcció</t>
  </si>
  <si>
    <t>Master in Applied Telecommunications and Engineering Management (MASTEAM)</t>
  </si>
  <si>
    <t>Màster Universitari en Optometria I Ciències de la Visió</t>
  </si>
  <si>
    <t>Màster Universitari en Tecnologies Facilitadores per a la Indústria Alimentària i de Bioprocesos</t>
  </si>
  <si>
    <t>Màster Universitari en Ciència I Tecnologia de la Sostenibilitat</t>
  </si>
  <si>
    <t>Màster Universitari en Administració i direcció d'empreses</t>
  </si>
  <si>
    <t>L'arxiu Excel conté el detall de les dades de la titulació de procedència per Centre</t>
  </si>
  <si>
    <t>Màster en Fotónica</t>
  </si>
  <si>
    <t>Màster en Mètodes Numèrics en Enginyeria</t>
  </si>
  <si>
    <t>Màster en Hidroinformàtica i Gestió de l'Aigua/Hydroinformatics and Water Management</t>
  </si>
  <si>
    <t>Màster en Ciència i Tecnologia Aeroespacials/Aerospace Science and Technology</t>
  </si>
  <si>
    <t>FÍSICA</t>
  </si>
  <si>
    <t>Màster en Direcció de Màrqueting/Marketing Management</t>
  </si>
  <si>
    <t>PUBLICITAT I RELACIONS PÚBLIQUES</t>
  </si>
  <si>
    <t>Màster en Cadena de Subministrament, Transport i Mobilitat</t>
  </si>
  <si>
    <t>Màster en Enginyeria d'Automoció</t>
  </si>
  <si>
    <t>Màster en Enginyeria d'Organització</t>
  </si>
  <si>
    <t>Màster en Enginyeria Industrial</t>
  </si>
  <si>
    <t>Màster en Enginyeria de Camins, Canals i Ports</t>
  </si>
  <si>
    <t>Màster en Enginyeria Estructural i de la Construcció</t>
  </si>
  <si>
    <t>Màster en Enginyeria Ambiental</t>
  </si>
  <si>
    <t>Màster en Enginyeria del Terreny</t>
  </si>
  <si>
    <t xml:space="preserve">Màster en Enginyeria Informàtica </t>
  </si>
  <si>
    <t>Màster en Intervenció Sostenible en el Medi Construït</t>
  </si>
  <si>
    <t>Màster en Enginyeria dels Recursos Naturals</t>
  </si>
  <si>
    <t>Màster en Enginyeria de Sistemes Automàtics i Electrònica Industrial</t>
  </si>
  <si>
    <t>Màster en Optometria i Ciències de la Visió</t>
  </si>
  <si>
    <t>Màsters gestionats per laFacultat d'Òptica i Optometria de Terrassa (370 FOOT)</t>
  </si>
  <si>
    <t>Màster en Ciència i Tecnologia de la Sostenibilitat</t>
  </si>
  <si>
    <t>Màster en Enginyeria de l'Energia</t>
  </si>
  <si>
    <t>Estrangeres</t>
  </si>
  <si>
    <t>GRAU EN MATEMÀTIQUES</t>
  </si>
  <si>
    <t>Universitat Politècnica de Catalunya</t>
  </si>
  <si>
    <t>Universitat Autònoma de Barcelona</t>
  </si>
  <si>
    <t>LLICENCIATURA DE MATEMÀTIQUES</t>
  </si>
  <si>
    <t>Euskal Herriko Unibertsitateko</t>
  </si>
  <si>
    <t>Universitat de Barcelona</t>
  </si>
  <si>
    <t>ENGINYERIA INDUSTRIAL</t>
  </si>
  <si>
    <t>GRAU EN ENGINYERIA EN TECNOLOGIES INDUSTRIALS</t>
  </si>
  <si>
    <t>Real Universidade de Santiago de Compostela</t>
  </si>
  <si>
    <t>GRAU EN ENGINYERIA EN TECNOLOGIES AEROESPACIALS</t>
  </si>
  <si>
    <t>GRAU EN ENGINYERIA FÍSICA</t>
  </si>
  <si>
    <t>GRAU EN ENGINYERIA INFORMÀTICA</t>
  </si>
  <si>
    <t>GRAU EN ENGINYERIA MECÀNICA</t>
  </si>
  <si>
    <t>GRAU EN ENGINYERIA QUÍMICA</t>
  </si>
  <si>
    <t>GRAU EN ENGINYERIA BIOMÈDICA</t>
  </si>
  <si>
    <t>Universitat Pompeu Fabra</t>
  </si>
  <si>
    <t>Universidad Complutense de Madrid</t>
  </si>
  <si>
    <t>Universitat Politècnica de València</t>
  </si>
  <si>
    <t>Universidad de Las Palmas de Gran Canaria</t>
  </si>
  <si>
    <t>ENGINYERIA DE CAMINS, CANALS I PORTS</t>
  </si>
  <si>
    <t>Universidad de Sevilla</t>
  </si>
  <si>
    <t>ENGINYERIA TÈCNICA D'INFORMÀTICA DE GESTIÓ</t>
  </si>
  <si>
    <t>Universitat de Girona</t>
  </si>
  <si>
    <t>Universidad de León</t>
  </si>
  <si>
    <t>Universitat de València</t>
  </si>
  <si>
    <t>Universitat de Les Illes Balears</t>
  </si>
  <si>
    <t>GRAU EN ENGINYERIA EN VEHICLES AEROESPACIALS</t>
  </si>
  <si>
    <t>GRAU EN ENGINYERIA ELECTRÒNICA INDUSTRIAL I AUTOMÀTICA</t>
  </si>
  <si>
    <t>ENGINYERIA TÈCNICA INDUSTRIAL, ESPECIALITAT EN MECÀNICA</t>
  </si>
  <si>
    <t>GRAU EN ENGINYERIA D'AERONAVEGACIÓ</t>
  </si>
  <si>
    <t>GRAU EN ENGINYERIA ELÈCTRICA</t>
  </si>
  <si>
    <t>GRAU EN ENGINYERIA DE L'ENERGIA</t>
  </si>
  <si>
    <t>ARQUITECTURA TÈCNICA</t>
  </si>
  <si>
    <t>ENGINYERIA TÈCNICA D'OBRES PÚBLIQUES, ESPECIALITAT EN CONSTRUCCIONS CIVILS</t>
  </si>
  <si>
    <t>Universidad de Cantabria</t>
  </si>
  <si>
    <t>Universidad de Oviedo</t>
  </si>
  <si>
    <t>Universitat de Vic</t>
  </si>
  <si>
    <t>ENGINYERIA TÈCNICA AGRÍCOLA, ESPECIALITAT EN HORTOFRUCTICULTURA I JARDINERIA</t>
  </si>
  <si>
    <t>ENGINYERIA TÈCNICA INDUSTRIAL</t>
  </si>
  <si>
    <t>GRAU EN ENGINYERIA DE DISSENY INDUSTRIAL I DESENVOLUPAMENT DEL PRODUCTE</t>
  </si>
  <si>
    <t>GRAU EN ENGINYERIA DE SISTEMES TIC</t>
  </si>
  <si>
    <t>GRAU EN ENGINYERIA DE TECNOLOGIA I DISSENY TÈXTIL</t>
  </si>
  <si>
    <t>ENGINYERIA QUÍMICA</t>
  </si>
  <si>
    <t>Universidad Politécnica de Madrid</t>
  </si>
  <si>
    <t>Universidade da Coruña</t>
  </si>
  <si>
    <t>Universidad de Zaragoza</t>
  </si>
  <si>
    <t>ENGINYERIA TÈCNICA INDUSTRIAL, ESPECIALITAT TÈXTIL</t>
  </si>
  <si>
    <t>Universitat de Lleida</t>
  </si>
  <si>
    <t>Universitat Pública Miguel Hernández</t>
  </si>
  <si>
    <t>Universidad Alfonso X el Sabio</t>
  </si>
  <si>
    <t>Universidad de Salamanca</t>
  </si>
  <si>
    <t>Universidad de Valladolid</t>
  </si>
  <si>
    <t>Universitat Rovira i Virgili</t>
  </si>
  <si>
    <t>Universidad Carlos III de Madrid</t>
  </si>
  <si>
    <t>GRAU EN ESTUDIS D'ARQUITECTURA</t>
  </si>
  <si>
    <t>ARQUITECTURA</t>
  </si>
  <si>
    <t>GRAU EN CIÈNCIES I TECNOLOGIES DE L'EDIFICACIÓ</t>
  </si>
  <si>
    <t>GRAU EN ENGINYERIA AGROAMBIENTAL I DEL PAISATGE</t>
  </si>
  <si>
    <t>Universitat Ramon Llull</t>
  </si>
  <si>
    <t>Universidad Europea de Madrid</t>
  </si>
  <si>
    <t>Universidad Camilo Jose Cela</t>
  </si>
  <si>
    <t>Universidad de Navarra</t>
  </si>
  <si>
    <t>GRAU EN CIÈNCIES I TECNOLOGIES DE TELECOMUNICACIÓ</t>
  </si>
  <si>
    <t>GRAU EN ENGINYERIA DE SISTEMES ELECTRÒNICS</t>
  </si>
  <si>
    <t>GRAU EN ENGINYERIA DE SISTEMES DE TELECOMUNICACIÓ</t>
  </si>
  <si>
    <t>ENGINYERIA DE TELECOMUNICACIÓ</t>
  </si>
  <si>
    <t>GRAU EN ENGINYERIA DE SISTEMES AUDIOVISUALS</t>
  </si>
  <si>
    <t>Universidade de Vigo</t>
  </si>
  <si>
    <t>Universidad Pública de Navarra</t>
  </si>
  <si>
    <t>Universidad de Granada</t>
  </si>
  <si>
    <t>GRAU EN ENGINYERIA TELEMÀTICA</t>
  </si>
  <si>
    <t>GRAU EN ÒPTICA I OPTOMETRIA</t>
  </si>
  <si>
    <t>Universidad Politécnica de Cartagena</t>
  </si>
  <si>
    <t>ENGINYERIA TÈCNICA DE TELECOMUNICACIÓ, ESPECIALITAT EN SISTEMES ELECTRÒNICS</t>
  </si>
  <si>
    <t>ENGINYERIA TÈCNICA DE TELECOMUNICACIÓ, ESPECIALITAT EN TELEMÀTICA</t>
  </si>
  <si>
    <t>GRAU EN ENGINYERIA DE MATERIALS</t>
  </si>
  <si>
    <t>Universitat Jaume I de Castelló</t>
  </si>
  <si>
    <t>Universidad de Málaga</t>
  </si>
  <si>
    <t>ENGINYERIA INFORMÀTICA</t>
  </si>
  <si>
    <t>Universidad de la Laguna</t>
  </si>
  <si>
    <t>Universidad Autónoma de Madrid</t>
  </si>
  <si>
    <t>Universidad de Murcia</t>
  </si>
  <si>
    <t>ENGINYERIA TÈCNICA NAVAL, ESPECIALITAT EN PROPULSIÓ I SERVEIS DEL VAIXELL</t>
  </si>
  <si>
    <t>Deustuko Unibertsitatea</t>
  </si>
  <si>
    <t>GRAU EN ENGINYERIA CIVIL</t>
  </si>
  <si>
    <t>Mondragon Unibertsitatea</t>
  </si>
  <si>
    <t>Universitat d'Alacant</t>
  </si>
  <si>
    <t>GRAU EN ENGINYERIA GEOLÒGICA</t>
  </si>
  <si>
    <t>GRAU EN ENGINYERIA DE SISTEMES BIOLÒGICS</t>
  </si>
  <si>
    <t>ENGINYERIA TÈCNICA D'INFORMÀTICA DE SISTEMES</t>
  </si>
  <si>
    <t>Universidad de Cádiz</t>
  </si>
  <si>
    <t>ENGINYERIA TÈCNICA DE TELECOMUNICACIÓ, ESPECIALITAT EN SO I IMATGE</t>
  </si>
  <si>
    <t>GRAU EN ENGINYERIA DE RECURSOS ENERGÈTICS I MINERS</t>
  </si>
  <si>
    <t>Universitat Oberta de Catalunya</t>
  </si>
  <si>
    <t>GRAU EN ENGINYERIA ALIMENTÀRIA</t>
  </si>
  <si>
    <t>Universitat de procedència</t>
  </si>
  <si>
    <t>CIÈNCIA I TECNOLOGIA DELS ALIMENTS</t>
  </si>
  <si>
    <t>GRAU EN ARQUITECTURA</t>
  </si>
  <si>
    <t>Universidad de Jaén</t>
  </si>
  <si>
    <t>Universidad Rey Juan Carlos</t>
  </si>
  <si>
    <t>GRAU EN ARQUITECTURA TÈCNICA I EDIFICACIÓ</t>
  </si>
  <si>
    <t>GRAU EN ENGINYERIA EN SISTEMES I TECNOLOGIA NAVAL</t>
  </si>
  <si>
    <t>Universidad Nacional de Educación a Distancia</t>
  </si>
  <si>
    <t>Màster en Enginyeria Espacial i Aeronàutica</t>
  </si>
  <si>
    <t>Màster en Enginyeria tèxtil i paperera</t>
  </si>
  <si>
    <t>UNIVERSIDAD INTERNACIONAL DE CANARIAS</t>
  </si>
  <si>
    <t>MÀSTER UNIVERSITARI EN ARQUITECTURA</t>
  </si>
  <si>
    <t>GRAU EN ENGINYERIA DE TECNOLOGIES I SERVEIS DE TELECOMUNICACIÓ</t>
  </si>
  <si>
    <t>295 EEBE</t>
  </si>
  <si>
    <t>Màster Universitari en Estudis avançats en disseny-Barcelona</t>
  </si>
  <si>
    <t>Màster en Enginyeria naval i oceànica</t>
  </si>
  <si>
    <t>Màster en Ciència i enginyeria de materials</t>
  </si>
  <si>
    <t xml:space="preserve">Màster en Enginyeria química </t>
  </si>
  <si>
    <t>Màster en Direcció de màrqueting</t>
  </si>
  <si>
    <t>Màster en Direcció dels recursos humans i del talent</t>
  </si>
  <si>
    <t>Màster en Enginyeria espacial i aeronàutica / Master in Aerospace and Aeronautical Engineering</t>
  </si>
  <si>
    <t>Màster en Enginyeria Naval i Oceànica</t>
  </si>
  <si>
    <t>Màster en Aplicacions i Tecnologies per als Sistemes Aeris no Tripulats (DRONS)</t>
  </si>
  <si>
    <t>Màsters gestionats per l'Escola d'Enginyeria de Barcelona Est (295 EEBE)</t>
  </si>
  <si>
    <t>Màster en Ciència i Enginyeria de Materials</t>
  </si>
  <si>
    <t>Màster en Construcció Avançada en l'Edificació</t>
  </si>
  <si>
    <t>Màster en Seguretat i salut en el treball: prevenció de riscos laborals</t>
  </si>
  <si>
    <t>Màster en Direcció de Màrqueting</t>
  </si>
  <si>
    <t>Màster en Direcció dels Recursos Humans i del Talent</t>
  </si>
  <si>
    <t>Màster en Automàtica i Robòtica</t>
  </si>
  <si>
    <t>Màster Universitari en Aplicacions i tecnologies per als sistemes aeris no tripulats (DRONS)</t>
  </si>
  <si>
    <t>Seguretat i salut en el treball: prevenció de riscos laborals</t>
  </si>
  <si>
    <t>Màster Universitari en Construcció Avançada en l'Edificació</t>
  </si>
  <si>
    <t>Màster Universitari en Gestió de l'edificació</t>
  </si>
  <si>
    <t>Màster en Enginyeria de Mines</t>
  </si>
  <si>
    <t>CIÈNCIES ACTUARIALS I FINANCERES</t>
  </si>
  <si>
    <t>MÀSTER UNIVERSITARI EN ADMINISTRACIÓ I DIRECCIÓ D'EMPRESES</t>
  </si>
  <si>
    <t>MÀSTER UNIVERSITARI EN ENGINYERIA DEL TERRENY</t>
  </si>
  <si>
    <t>ENGINYERIA ELECTRÒNICA</t>
  </si>
  <si>
    <t>ENGINYERIA TÈCNICA FORESTAL, ESPECIALITAT EN EXPLOTACIONS FORESTALS</t>
  </si>
  <si>
    <t>GRAU EN ENGINYERIA MINERA</t>
  </si>
  <si>
    <t>205 ESEIAAT</t>
  </si>
  <si>
    <t>UNIVERSIDAD INTERNACIONAL DE LA RIOJA</t>
  </si>
  <si>
    <t>ENGINYERIA TÈCNICA AGRÍCOLA, ESPECIALITAT EN INDÚSTRIES AGRÀRIES I ALIMENTÀRIES</t>
  </si>
  <si>
    <t>ENGINYERIA TÈCNICA INDUSTRIAL, ESPECIALITAT EN ELECTRICITAT</t>
  </si>
  <si>
    <t>Universidad Antonio Nebrija</t>
  </si>
  <si>
    <t>ENGINYERIA TÈCNICA FORESTAL, ESPECIALITAT EN INDÚSTRIES FORESTALS</t>
  </si>
  <si>
    <t>ENGINYERIA D'AUTOMÀTICA I ELECTRÒNICA INDUSTRIAL</t>
  </si>
  <si>
    <t>ENGINYERIA TÈCNICA AGRÍCOLA, ESPECIALITAT EN EXPLOTACIONS AGROPECUÀRIES</t>
  </si>
  <si>
    <t>LLICENCIATURA DE NÀUTICA I TRANSPORT MARÍTIM</t>
  </si>
  <si>
    <t>CIÈNCIES DEL TREBALL</t>
  </si>
  <si>
    <t>DIPLOMATURA D'ÒPTICA I OPTOMETRIA</t>
  </si>
  <si>
    <t>Graduado o Graduada en Estadística por la Universidad de Barcelona y la Universidad Politécnica de Catalunya</t>
  </si>
  <si>
    <t>Graduado o Graduada en Biología por la Universidad de Barcelona</t>
  </si>
  <si>
    <t>Graduado o Graduada en Economía por la Universidad Pompeu Fabra</t>
  </si>
  <si>
    <t>Graduado o Graduada en Matemáticas por la Universidad Autónoma de Barcelona</t>
  </si>
  <si>
    <t>Graduado o Graduada en Estadística Aplicada por la Universidad Autónoma de Barcelona y la Universidad de Vic-Universidad Central de Catalunya</t>
  </si>
  <si>
    <t>Graduado o Graduada en Economía por la Universidad de Barcelona</t>
  </si>
  <si>
    <t>Graduado o Graduada en Administración y Dirección de Empresas por la Universidad de Barcelona</t>
  </si>
  <si>
    <t>Graduado o Graduada en Matemáticas por la Universidad de Barcelona</t>
  </si>
  <si>
    <t>Graduado o Graduada en Psicología por la Universidad Autónoma de Barcelona</t>
  </si>
  <si>
    <t>Máster Universitario en Ciencias Actuariales y Financieras por la Universidad de Barcelona</t>
  </si>
  <si>
    <t>Máster Universitario en Marketing e Investigación de Mercados por la Universidad de Barcelona</t>
  </si>
  <si>
    <t>Máster Universitario en Finanzas / Master in Finance por la Universidad Carlos III de Madrid</t>
  </si>
  <si>
    <t>Máster Universitario en Ciencias Políticas y Sociales</t>
  </si>
  <si>
    <t>Máster Universitario en Administración de Empresa Internacional (MBA) / International Business Administration (MBA) por la Universidad de Alcalá</t>
  </si>
  <si>
    <t>Graduado o Graduada en Administración y Dirección de Empresas por la Universidad Ramón Llull</t>
  </si>
  <si>
    <t>Graduado o Graduada en Matemáticas por la Universidad del País Vasco/Euskal Herriko Unibertsitatea</t>
  </si>
  <si>
    <t>Graduado o Graduada en Biotecnología por la Universidad de Vic-Universidad Central de Catalunya</t>
  </si>
  <si>
    <t>Graduado o Graduada en Ciencias Políticas y de la Administración por la Universidad Pompeu Fabra</t>
  </si>
  <si>
    <t>Graduado o Graduada en Economía por la Universidad Complutense de Madrid</t>
  </si>
  <si>
    <t>Graduado o Graduada en Física por la Universidad Autónoma de Barcelona</t>
  </si>
  <si>
    <t>Graduado o Graduada en Física por la Universidad de Sevilla</t>
  </si>
  <si>
    <t>Graduado o Graduada en Ingeniería de Organización Industrial por la Universitat Politècnica de València</t>
  </si>
  <si>
    <t>Graduado o Graduada en Matemáticas por la Universidad Complutense de Madrid</t>
  </si>
  <si>
    <t>Graduado o Graduada en Ingeniería de Tecnologías y Servicios de Telecomunicación por la Universidad Politécnica de Catalunya</t>
  </si>
  <si>
    <t>Graduado o Graduada en Matemáticas por la Universidad de Santiago de Compostela</t>
  </si>
  <si>
    <t>Graduado o Graduada en Física por la Universidad de Barcelona</t>
  </si>
  <si>
    <t>Graduado o Graduada en Ingeniería Aeroespacial por la Universitat Politècnica de València</t>
  </si>
  <si>
    <t>Graduado o Graduada en Matemáticas e Informática por la Universidad Politécnica de Madrid</t>
  </si>
  <si>
    <t>Graduado o Graduada en Ingeniería Informática por la Universidad de Barcelona</t>
  </si>
  <si>
    <t>Graduado o Graduada en Ingeniería Biomédica por la Universidad Pompeu Fabra</t>
  </si>
  <si>
    <t>Graduado o Graduada en Ingeniería Aeroespacial por la Universidad Politécnica de Madrid</t>
  </si>
  <si>
    <t>Graduado o Graduada en Ingeniería Electrónica de Telecomunicación por la Universidad Autónoma de Barcelona</t>
  </si>
  <si>
    <t>Graduado o Graduada en Ingeniería en Electrónica Industrial y Automática por la Universidad de Lleida</t>
  </si>
  <si>
    <t>Graduado o Graduada en Ingeniería Eléctrica por la Universidad Autónoma de Barcelona</t>
  </si>
  <si>
    <t>Graduado o Graduada en Ingeniería Electrónica Industrial y Automática por la Universidad Rovira i Virgili</t>
  </si>
  <si>
    <t>ENGINYERIA TÈCNICA INDUSTRIAL, ESPECIALITAT EN QUÍMICA INDUSTRIAL</t>
  </si>
  <si>
    <t>Graduado o Graduada en Ingeniería Química por la Universidad Autónoma de Barcelona</t>
  </si>
  <si>
    <t>Máster Universitario en Prevención de Riesgos Laborales por la Universidad Internacional de La Rioja</t>
  </si>
  <si>
    <t>Máster Universitario en Ingeniería Industrial por la Universidad Miguel Hernández de Elche</t>
  </si>
  <si>
    <t>Graduado o Graduada en Administración y Dirección de Empresas por la Universitat Oberta de Catalunya</t>
  </si>
  <si>
    <t>Graduado o Graduada en Ingeniería de Materiales por la Universidad de Barcelona</t>
  </si>
  <si>
    <t>Graduado o Graduada en Ingeniería Electrónica Industrial y Automática por la Universidad de Vic-Universidad Central de Catalunya</t>
  </si>
  <si>
    <t>Graduado o Graduada en Ingeniería Química Industrial por la Universidad de Oviedo</t>
  </si>
  <si>
    <t>Graduado o Graduada en Ingeniería en Electrónica Industrial y Automática por la Universidad de Valladolid</t>
  </si>
  <si>
    <t>Graduado o Graduada en Ingeniería en Electrónica Industrial y Automática por la Universidad de León</t>
  </si>
  <si>
    <t>Graduado o Graduada en Ingeniería Electrónica Industrial y Automática por la Universitat Politècnica de València</t>
  </si>
  <si>
    <t>Graduado o Graduada en Ingeniería Eléctrica por la Universidad de Cantabria</t>
  </si>
  <si>
    <t>Graduado o Graduada en Diseño de Moda por la Universidad Camilo José Cela</t>
  </si>
  <si>
    <t>GRAU EN ENGINYERIA MARINA</t>
  </si>
  <si>
    <t>Graduado o Graduada en Ingeniería Mecánica por la Universidad Autónoma de Barcelona</t>
  </si>
  <si>
    <t>Graduado o Graduada en Ingeniería Eléctrica por la Universidad de Las Palmas de Gran Canaria</t>
  </si>
  <si>
    <t>Graduado o Graduada en Ingeniería Agroalimentaria por la Universidad de Girona</t>
  </si>
  <si>
    <t>Graduado o Graduada en Ingeniería Mecánica por la Universidad de Navarra</t>
  </si>
  <si>
    <t>Graduado o Graduada en Estudios de Arquitectura por la Universidad Politécnica de Catalunya</t>
  </si>
  <si>
    <t>Graduado o Graduada en Arquitectura</t>
  </si>
  <si>
    <t>Graduado o Graduada en Fundamentos de la Arquitectura por la Universidad Politécnica de Madrid</t>
  </si>
  <si>
    <t>Graduado o Graduada en Fundamentos de Arquitectura por la Universidad del País Vasco/Euskal Herriko Unibertsitatea</t>
  </si>
  <si>
    <t>Graduado o Graduada en Arquitectura por la Universidad de Málaga</t>
  </si>
  <si>
    <t>Graduado o Graduada en Fundamentos de Arquitectura por la Universidad de Sevilla</t>
  </si>
  <si>
    <t>Graduado o Graduada en Fundamentos de la Arquitectura por la Universidad Rey Juan Carlos</t>
  </si>
  <si>
    <t>Graduado o Graduada en Fundamentos de la Arquitectura por la Universitat Politècnica de València</t>
  </si>
  <si>
    <t>Graduado o Graduada en Fundamentos de la Arquitectura por la Universidad de Valladolid</t>
  </si>
  <si>
    <t>Graduado o Graduada en Arquitectura por la Universidad de Granada</t>
  </si>
  <si>
    <t>Graduado o Graduada en Arquitectura por la Universidad de Valladolid</t>
  </si>
  <si>
    <t>Graduado o Graduada en Arquitectura por la Universitat Politècnica de València</t>
  </si>
  <si>
    <t>Graduado o Graduada en Ingeniería Forestal por la Universidad de Lleida</t>
  </si>
  <si>
    <t>Graduado o Graduada en Historia del Arte por la Universidad Autónoma de Barcelona</t>
  </si>
  <si>
    <t>Graduado o Graduada en Ingeniería en Diseño Industrial y Desarrollo de Productos por la Universitat Politècnica de València</t>
  </si>
  <si>
    <t>Graduado o Graduada en Ingeniería de la Energía por la Universidad Politécnica de Madrid</t>
  </si>
  <si>
    <t>Graduado o Graduada en Diseño por la Universidad Pompeu Fabra</t>
  </si>
  <si>
    <t>Graduado o Graduada en Bellas Artes por la Universidad de Vigo</t>
  </si>
  <si>
    <t>Graduado o Graduada en Bellas Artes por la Universidad de Barcelona</t>
  </si>
  <si>
    <t>Graduado o Graduada en Ingeniería Mecatrónica por la Universidad de Zaragoza</t>
  </si>
  <si>
    <t>Graduado o Graduada en Arquitectura por la Universidad Ramón Llull</t>
  </si>
  <si>
    <t>Graduado o Graduada en Ingeniería Agraria y Alimentaria por la Universidad de Lleida</t>
  </si>
  <si>
    <t>Graduado o Graduada en Ciencias Ambientales por la Universidad Autónoma de Madrid</t>
  </si>
  <si>
    <t>Graduado o Graduada en Arquitectura por la Universidad de Sevilla</t>
  </si>
  <si>
    <t>Graduado o Graduada en Arquitectura por la Universidad Camilo José Cela</t>
  </si>
  <si>
    <t>Graduado o Graduada en Ingeniería de Tecnologías de Telecomunicación por la Universidad de Vigo</t>
  </si>
  <si>
    <t>Graduado o Graduada en Ingeniería en Tecnologías y Servicios de Telecomunicación  por la Universidad de Oviedo</t>
  </si>
  <si>
    <t>Graduado o Graduada en Ingeniería de Tecnologías y Servicios de Telecomunicación por la Universitat Politècnica de València</t>
  </si>
  <si>
    <t>Graduado o Graduada en Ingeniería en Tecnologías de Telecomunicación por la Universidad Pública de Navarra</t>
  </si>
  <si>
    <t>Graduado o Graduada en Ingeniería de Tecnologías de Telecomunicación por la Universidad de Cantabria</t>
  </si>
  <si>
    <t>Graduado o Graduada en Ingeniería de Tecnologías y Servicios de Telecomunicación por la Universidad de Zaragoza</t>
  </si>
  <si>
    <t>Graduado o Graduada en Ingeniería de Tecnologías y Servicios de Telecomunicación por la Universidad Politécnica de Madrid</t>
  </si>
  <si>
    <t>Graduado o Graduada en Ingeniería Electrónica de Telecomunicación por la Universidad de Barcelona</t>
  </si>
  <si>
    <t>Graduado o Graduada en Ingeniería en Sistemas de Telecomunicación por la Universidad de Navarra</t>
  </si>
  <si>
    <t>Graduado o Graduada en Ingeniería en Electrónica Industrial por la Universidad de Navarra</t>
  </si>
  <si>
    <t>Graduado o Graduada en Ingeniería de Tecnologías de Telecomunicación por la Universidad de Granada</t>
  </si>
  <si>
    <t>Graduado o Graduada en Nanociencia y Nanotecnología por la Universidad Autónoma de Barcelona</t>
  </si>
  <si>
    <t>Graduado o Graduada en Ingeniería Electrónica Industrial por la Universidad de Jaén</t>
  </si>
  <si>
    <t>Graduado o Graduada en Ingeniería Electrónica Industrial y Automática por la Universidad Pompeu Fabra</t>
  </si>
  <si>
    <t>Graduado o Graduada en Ingeniería Electrónica por la Universidad del País Vasco/Euskal Herriko Unibertsitatea</t>
  </si>
  <si>
    <t>Graduado o Graduada en Ingeniería Electrónica Industrial y Automática por la Universidad de Girona</t>
  </si>
  <si>
    <t>Graduado o Graduada en Ingeniería Mecánica  por la Universitat Politècnica de València</t>
  </si>
  <si>
    <t>Graduado o Graduada en Ingeniería en Tecnologías Industriales por la Universidad Pública de Navarra</t>
  </si>
  <si>
    <t>Graduado o Graduada en Ingeniería Eléctrica por la   Universitat Politècnica de València</t>
  </si>
  <si>
    <t>Graduado o Graduada en Ingeniería Electrónica Industrial y Automática por la Universidad del País Vasco/Euskal Herriko Unibertsitatea</t>
  </si>
  <si>
    <t>Graduado o Graduada en Ingeniería Electrónica, Robótica y Mecatrónica por la Universidad de Málaga y la Universidad de Sevilla</t>
  </si>
  <si>
    <t>GRAU EN ENGINYERIA NÀUTICA I TRANSPORT MARÍTIM</t>
  </si>
  <si>
    <t>Graduado o Graduada en Ingeniería en Organización Industrial por la Universidad Autónoma de Barcelona</t>
  </si>
  <si>
    <t>Graduado o Graduada en Ingeniería Civil por la Universidad Politécnica de Catalunya</t>
  </si>
  <si>
    <t>Graduado o Graduada en Gestión Aeronáutica por la Universidad Autónoma de Barcelona</t>
  </si>
  <si>
    <t>Graduado o Graduada en Ingeniería Mecánica por la Universidad de Lleida</t>
  </si>
  <si>
    <t>Graduado o Graduada en Ingeniería Mecánica por la Universidad del País Vasco/Euskal Herriko Unibertsitatea</t>
  </si>
  <si>
    <t>Graduado o Graduada en Ingeniería Mecánica por la Universidad Rovira i Virgili</t>
  </si>
  <si>
    <t>Graduado o Graduada en Ingeniería Química por la Universitat Politècnica de València</t>
  </si>
  <si>
    <t>Graduado o Graduada en Ingeniería Química por la Universidad Ramón Llull</t>
  </si>
  <si>
    <t>Graduado o Graduada en Ingeniería Química por la Universidad de Barcelona</t>
  </si>
  <si>
    <t>Graduado o Graduada en Ingeniería de Materiales por la Universidad Politécnica de Catalunya</t>
  </si>
  <si>
    <t>Graduado o Graduada en Ingeniería en Tecnologías Industriales por la Universidad Carlos III de Madrid</t>
  </si>
  <si>
    <t>Graduado o Graduada en Ingeniería Mecánica por la Universidad de Girona</t>
  </si>
  <si>
    <t>Graduado o Graduada en Ingeniería Civil en Hidrología por la Universidad Alfonso X El Sabio</t>
  </si>
  <si>
    <t>Graduado o Graduada en Ingeniería de Diseño Industrial por la Universidad Pompeu Fabra</t>
  </si>
  <si>
    <t>Graduado o Graduada en Ingeniería en Tecnologías Industriales por la Universidad de Girona</t>
  </si>
  <si>
    <t>Graduado o Graduada en Ingeniería en Tecnologías Industriales por la Universidad Ramón Llull</t>
  </si>
  <si>
    <t>Graduado o Graduada en Ingeniería de Tecnologías Industriales por la Universidad de Zaragoza</t>
  </si>
  <si>
    <t>Graduado o Graduada en Ingeniería de Tecnologías Industriales por la Universidad de Sevilla</t>
  </si>
  <si>
    <t>Graduado o Graduada en Ingeniería de Tecnologías Industriales por la Universidad de Oviedo</t>
  </si>
  <si>
    <t>Graduado o Graduada en Ingeniería en Tecnologías Industriales por la Universidad Jaume I de Castellón</t>
  </si>
  <si>
    <t>Graduado o Graduada en Ingeniería en Tecnologías Industriales por la Universitat Politècnica de València</t>
  </si>
  <si>
    <t>Graduado o Graduada en Ingeniería en Electrónica Industrial y Automática por la Universidad de Vigo</t>
  </si>
  <si>
    <t>Graduado o Graduada en Ingeniería en Tecnologías Industriales por la Universidad de Vigo</t>
  </si>
  <si>
    <t>Graduado o Graduada en Ingeniería Mecánica por la Universidad de Las Palmas de Gran Canaria</t>
  </si>
  <si>
    <t>Máster Universitario en Ciudades Inteligentes (Smart Cities) por la Universidad de Girona</t>
  </si>
  <si>
    <t>Graduado o Graduada en Ingeniería en Tecnologías Industriales por la Universidad Politécnica de Madrid</t>
  </si>
  <si>
    <t>Graduado o Graduada en Ingeniería de la Energía por la Universitat Politècnica de València</t>
  </si>
  <si>
    <t>Graduado o Graduada en Ingeniería Electrónica Industrial y Automática por la Universidad de las Illes Balears</t>
  </si>
  <si>
    <t>Graduado o Graduada en Ingeniería en Diseño Industrial y Desarrollo de Productos por la Universidad Jaume I de Castellón</t>
  </si>
  <si>
    <t>Graduado o Graduada en Ingeniería en Tecnología Industrial por la Universidad del País Vasco/Euskal Herriko Unibertsitatea</t>
  </si>
  <si>
    <t>Graduado o Graduada en Ingeniería en Tecnologías Industriales por la Universidad de Valladolid</t>
  </si>
  <si>
    <t>Graduado o Graduada en Ingeniería en Tecnologías Industriales por la Universidad de Vic-Universidad Central de Catalunya</t>
  </si>
  <si>
    <t>Graduado o Graduada en Ingeniería en Tecnologías Industriales por la Universidad Politécnica de Cartagena</t>
  </si>
  <si>
    <t>Graduado o Graduada en Geología por la Universidad de Barcelona</t>
  </si>
  <si>
    <t>Graduado o Graduada en Microbiología  por la Universidad Autónoma de Barcelona</t>
  </si>
  <si>
    <t>Graduado o Graduada en Ciencias Ambientales por la Universidad Autónoma de Barcelona</t>
  </si>
  <si>
    <t>Graduado o Graduada en Biotecnología por la Universidad de Oviedo</t>
  </si>
  <si>
    <t>Graduado o Graduada en Química por la Universidad de Barcelona</t>
  </si>
  <si>
    <t>Graduado o Graduada en Tecnología de la Ingeniería Civil por la Universidad de A Coruña</t>
  </si>
  <si>
    <t>Graduado o Graduada en Ingeniería Civil por la Universidad de Alicante</t>
  </si>
  <si>
    <t>Graduado o Graduada en Ingeniería de Obras Públicas por la Universitat Politècnica de València</t>
  </si>
  <si>
    <t>Graduado o Graduada en Ingeniería Civil por la Universidad de Granada</t>
  </si>
  <si>
    <t>Graduado o Graduada en Matemáticas por la Universidad de Cantabria</t>
  </si>
  <si>
    <t>Graduado o Graduada en Ingeniería Civil por la Universidad Politécnica de Madrid</t>
  </si>
  <si>
    <t>Graduado o Graduada en  Ingeniería Informática por la Universidad de Lleida</t>
  </si>
  <si>
    <t>Graduado o Graduada en  Ingeniería Informática por la Universitat Politècnica de València</t>
  </si>
  <si>
    <t>Graduado o Graduada en Ingeniería Informática de Gestión y Sistemas de Información  por la Universidad Pompeu Fabra</t>
  </si>
  <si>
    <t>Graduado o Graduada en Ingeniería Informática por la Universidad Autónoma de Barcelona</t>
  </si>
  <si>
    <t>Graduado o Graduada en Ingeniería Informática por la Universidad del País Vasco/Euskal Herriko Unibertsitatea</t>
  </si>
  <si>
    <t>Graduado o Graduada en Biología por la Universidad de Girona</t>
  </si>
  <si>
    <t>Graduado o Graduada en Ingeniería en Sistemas Audiovisuales por la Universidad Pompeu Fabra</t>
  </si>
  <si>
    <t>Graduado o Graduada en Tecnologías de Telecomunicación por la Universitat Oberta de Catalunya</t>
  </si>
  <si>
    <t>Graduado o Graduada en Multimedia por la Universitat Oberta de Catalunya</t>
  </si>
  <si>
    <t>Graduado o Graduada en Ingeniería Informática por la Universidad de Girona</t>
  </si>
  <si>
    <t>Graduado o Graduada en Biología por la Universidad Autónoma de Barcelona</t>
  </si>
  <si>
    <t>Graduado o Graduada en Bioinformática por la Universidad de Barcelona; la Universidad Politécnica de Catalunya y la Universidad Pompeu Fabra</t>
  </si>
  <si>
    <t>Graduado o Graduada en Ingeniería Informática por la Universidad de Alicante</t>
  </si>
  <si>
    <t>Graduado o Graduada en Ingeniería Informática por la Universidad de Las Palmas de Gran Canaria</t>
  </si>
  <si>
    <t>Graduado o Graduada en Ingeniería Informática  por la Universidad Ramón Llull</t>
  </si>
  <si>
    <t>Graduado o Graduada en Ingeniería Informática por la Universidad de Zaragoza</t>
  </si>
  <si>
    <t>Graduado o Graduada en Contenidos Digitales Interactivos por la Universidad de Barcelona</t>
  </si>
  <si>
    <t>Graduado o Graduada en Ingeniería de Tecnologías de Telecomunicación por la Universidad de Málaga</t>
  </si>
  <si>
    <t>Graduado o Graduada en Ingeniería Telemática</t>
  </si>
  <si>
    <t>Graduado o Graduada en Ciencias Biomédicas</t>
  </si>
  <si>
    <t>Graduado o Graduada en Ingeniería Informática en Tecnologías de la Información por la Universidad de Oviedo</t>
  </si>
  <si>
    <t>Graduado o Graduada en Ingeniería de Sonido e Imagen por la Universidad Politécnica de Madrid</t>
  </si>
  <si>
    <t>Graduado o Graduada en Ingeniería Informática por la Universitat Oberta de Catalunya</t>
  </si>
  <si>
    <t>Graduado o Graduada en Ingeniería Multimedia por la Universidad Ramón Llull</t>
  </si>
  <si>
    <t>Graduado o Graduada en Ingeniería Informática por la Universidad de Deusto</t>
  </si>
  <si>
    <t>Graduado o Graduada en Diseño de Videojuegos por la Universidad Europea de Madrid</t>
  </si>
  <si>
    <t>Graduado o Graduada en Física por la Universidad de Granada</t>
  </si>
  <si>
    <t>Graduado o Graduada en Ingeniería Informática por la Universidad Carlos III de Madrid</t>
  </si>
  <si>
    <t>Graduado o Graduada en Ingeniería Biomédica por la Universidad de Barcelona</t>
  </si>
  <si>
    <t>Graduado o Graduada en Ingeniería en Tecnologías Industriales por la Universidad de A Coruña</t>
  </si>
  <si>
    <t>Graduado o Graduada en Ingeniería Marítima por la Universidad de Cantabria</t>
  </si>
  <si>
    <t>Graduado o Graduada en Ingeniería en Tecnología Naval por la Universidad de Las Palmas de Gran Canaria</t>
  </si>
  <si>
    <t>Graduado o Graduada en Ingeniería Marítima por la Universidad Politécnica de Madrid</t>
  </si>
  <si>
    <t>Graduado o Graduada en Náutica y Transporte Marítimo por la Universidad de La Laguna</t>
  </si>
  <si>
    <t>Graduado o Graduada en Estudios de Arquitectura por la Universidad de A Coruña</t>
  </si>
  <si>
    <t>Graduado o Graduada en Estudios en Arquitectura por la Universidad de Zaragoza</t>
  </si>
  <si>
    <t>Graduado o Graduada en Fundamentos de la Arquitectura por la Universidad Europea de Canarias</t>
  </si>
  <si>
    <t>Graduado o Graduada en Ingeniería Química por la Universidad de Santiago de Compostela</t>
  </si>
  <si>
    <t>Graduado o Graduada en Química por la Universidad Rovira i Virgili</t>
  </si>
  <si>
    <t>Graduado o Graduada en Ingeniería Química por la Universidad Politécnica de Madrid</t>
  </si>
  <si>
    <t>Graduado o Graduada en Ingeniería Mecánica por la Universidad Politécnica de Madrid</t>
  </si>
  <si>
    <t>Graduado o Graduada en Arquitectura Técnica y Edificación por la Universidad de Girona</t>
  </si>
  <si>
    <t>Graduado o Graduada en Relaciones Laborales por la Universidad de Barcelona</t>
  </si>
  <si>
    <t>Graduado o Graduada en Seguridad por la Universidad de Barcelona</t>
  </si>
  <si>
    <t>Graduado o Graduada en Criminología y Políticas Públicas de Prevención por la Universidad Pompeu Fabra</t>
  </si>
  <si>
    <t>Graduado o Graduada en Relaciones Laborales por la Universidad Pompeu Fabra</t>
  </si>
  <si>
    <t>Graduado o Graduada en Biología Ambiental por la Universidad Autónoma de Barcelona</t>
  </si>
  <si>
    <t>Graduado o Graduada en Derecho por la Universidad Pompeu Fabra</t>
  </si>
  <si>
    <t>Graduado o Graduada en Geología por la Universidad Autónoma de Barcelona</t>
  </si>
  <si>
    <t>Graduado o Graduada en Ciencias Ambientales por la Universidad de Barcelona</t>
  </si>
  <si>
    <t>Graduado o Graduada en Ingeniería Mecánica por la Universidad de León</t>
  </si>
  <si>
    <t>Graduado o Graduada en Óptica y Optometría por la Universidad de Santiago de Compostela</t>
  </si>
  <si>
    <t>Graduado o Graduada en Óptica y Optometría por la Universidad de Granada</t>
  </si>
  <si>
    <t>Graduado o Graduada en Biotecnología por la Universidad de Barcelona</t>
  </si>
  <si>
    <t>Graduado o Graduada en Turismo por la Universidad de Girona</t>
  </si>
  <si>
    <t>Graduado o Graduada en Comunicación Audiovisual por la Universidad Autónoma de Barcelona</t>
  </si>
  <si>
    <t>Graduado o Graduada en Relaciones Laborales y Empleo por la Universidad Rovira i Virgili</t>
  </si>
  <si>
    <t>Graduado o Graduada en Matemáticas por la Universitat de València (Estudi General)</t>
  </si>
  <si>
    <t>Graduado o Graduada en Estudios Internacionales de Economía y Empresa / International Business Economics por la Universidad Pompeu Fabra</t>
  </si>
  <si>
    <t>ENGINYERIA TÈCNICA INDUSTRIAL, ESPECIALITAT EN ELECTRÒNICA INDUSTRIAL</t>
  </si>
  <si>
    <t>Graduado o Graduada en Física por la Universidad de Zaragoza</t>
  </si>
  <si>
    <t>Graduado o Graduada en Ingeniería de Sistemas de Telecomunicación por la Universidad Autónoma de Barcelona</t>
  </si>
  <si>
    <t>Graduado o Graduada en Ingeniería Electrónica y Automática  por la Universidad de Zaragoza</t>
  </si>
  <si>
    <t>GRAU EN ENGINYERIA DE LA CONSTRUCCIÓ</t>
  </si>
  <si>
    <t>Graduado o Graduada en Ingeniería Mecánica por la Universidad Politécnica de Cartagena</t>
  </si>
  <si>
    <t>Graduado o Graduada en Ingeniería en Electrónica y Automática Industrial por la Universidad de Alcalá</t>
  </si>
  <si>
    <t>Graduado o Graduada en Ingeniería en Diseño Mecánico por la Universidad Pública de Navarra</t>
  </si>
  <si>
    <t>Graduado o Graduada en Ingeniería Mecánica por la Universidad Carlos III de Madrid</t>
  </si>
  <si>
    <t>Graduado o Graduada en Ingeniería Mecánica por la Universidad de A Coruña</t>
  </si>
  <si>
    <t>Graduado o Graduada en Enfermería por la Universidad de Barcelona</t>
  </si>
  <si>
    <t>Graduado o Graduada en Ciencias del Mar por la Universidad Católica de Valencia San Vicente Mártir</t>
  </si>
  <si>
    <t>Graduado o Graduada en Fundamentos de la Arquitectura por la Universidad de Alicante</t>
  </si>
  <si>
    <t>Graduado o Graduada en Química por la Universidad Autónoma de Barcelona</t>
  </si>
  <si>
    <t>Graduado o Graduada en Ingeniería Química por la Universidad de Granada</t>
  </si>
  <si>
    <t>Graduado o Graduada en Ingeniería Química por la Universidad de Málaga</t>
  </si>
  <si>
    <t>Graduado o Graduada en Ingeniería Química por la Universidad de Girona</t>
  </si>
  <si>
    <t>Màster Universitari en Tecnologies avançades de telecomunicació</t>
  </si>
  <si>
    <t>Màster Universitari en Física per a l'enginyeria</t>
  </si>
  <si>
    <t>Màster en Ciència i enginyeria avançada de materials</t>
  </si>
  <si>
    <t>Màster en Enginyeria interdisciplinària i innovadora</t>
  </si>
  <si>
    <t>E.T.A., ESPECIALITAT EN AERONAVEGACIÓ/E.T.T., ESPECIALITAT EN SISTEMES DE TELECOMUNICACIÓ</t>
  </si>
  <si>
    <t>DOBLE TITULACIÓ MINES-QUÍMICA</t>
  </si>
  <si>
    <t>Universidad de Alcalá de Henares</t>
  </si>
  <si>
    <t>ENGINYERIA DE MATERIALS</t>
  </si>
  <si>
    <t>Católica de Valencia San Vicente Mártir</t>
  </si>
  <si>
    <t>Màster en Física per a l'enginyeria</t>
  </si>
  <si>
    <t>Màster en Tecnologies avançades de telecomunicació</t>
  </si>
  <si>
    <t>Màster en Ciència i Enginyeria avançada de Materials</t>
  </si>
  <si>
    <t>Centres propis</t>
  </si>
  <si>
    <t>TOTAL CENTRES PROPIS</t>
  </si>
  <si>
    <t>TOTAL CENTRES ADSCRITS</t>
  </si>
  <si>
    <t>TOTAL UPC (CENTRES PROPIS I ADSCRITS)</t>
  </si>
  <si>
    <t>Centres adscrits</t>
  </si>
  <si>
    <t>European Master in Photonics Engineering, Nanophotonics and Biophotonics</t>
  </si>
  <si>
    <t>Erasmus Mundus master's degree in Flood Risk Management</t>
  </si>
  <si>
    <t>Màster Universitari en Disseny i tecnologia tèxtils</t>
  </si>
  <si>
    <t>Màster en Tecnologia paperera i gràfica</t>
  </si>
  <si>
    <t>Màster Universitari en Neuroenginyeria i rehabilitació</t>
  </si>
  <si>
    <t>Màster en Gestió d'Empreses de Tecnologia i d'Enginyeria / Master in Technology and Engineering Management</t>
  </si>
  <si>
    <t>Master in Cybersecurity</t>
  </si>
  <si>
    <t>Màster Universitari en Fotònica / Master in Photonics</t>
  </si>
  <si>
    <t xml:space="preserve">Màster Universitari en Enginyeria Nuclear /  Master in Nuclear Engineering </t>
  </si>
  <si>
    <t>Master in Urban Mobility</t>
  </si>
  <si>
    <t>Màster Universitari en Innovació I Recerca en Informàtica / Master in Innovation and Research in Informatics (MIRI)</t>
  </si>
  <si>
    <t>Màster Universitari en Gestió i Operació d'Instal·lacions Energètiques Marines</t>
  </si>
  <si>
    <t>Màster Universitari en Nàutica i Gestió del Transport Marítim</t>
  </si>
  <si>
    <t>Màster Universitari en Intel·ligència Artificial / Master in Artificial Intelligence</t>
  </si>
  <si>
    <t>Màster Universitari en Ciència i tecnologia aeroespacials / Aerospace Science and Technology</t>
  </si>
  <si>
    <t>Màster Universitari en Diagnosi i tècniques d'intervenció en l'edificació</t>
  </si>
  <si>
    <t>Màster Universitari en Administració i direcció d'empreses / Bussiness Administration and Management</t>
  </si>
  <si>
    <t>Màster Universitari en Direcció de màrqueting / Marketing Management</t>
  </si>
  <si>
    <t>Dades a gener de 2021</t>
  </si>
  <si>
    <t>CIÈNCIES POLÍTIQUES I DE L'ADMINISTRACIÓ</t>
  </si>
  <si>
    <t>Graduado o Graduada en Matemáticas por la Universidad de Sevilla</t>
  </si>
  <si>
    <t>Máster Universitario en Bioinformática y Bioestadística por la Universidad de Barcelona y la Universitat Oberta de Catalunya</t>
  </si>
  <si>
    <t>Máster Universitario en Investigación en Empresa por la Universidad de Barcelona</t>
  </si>
  <si>
    <t>MEDICINA</t>
  </si>
  <si>
    <t>Graduado o Graduada en Matemáticas por la Universidad de Granada</t>
  </si>
  <si>
    <t>Graduado o Graduada en Biotecnología por la Universidad Autónoma de Barcelona</t>
  </si>
  <si>
    <t>Graduado o Graduada en Diseño de Moda por la Universidad Politécnica de Madrid</t>
  </si>
  <si>
    <t>GRAU EN ENGINYERIA DE SISTEMES AEROESPACIALS</t>
  </si>
  <si>
    <t>GRAU EN ENGINYERIA D'AEROPORTS</t>
  </si>
  <si>
    <t>ENGINYERIA D'ORGANITZACIÓ INDUSTRIAL</t>
  </si>
  <si>
    <t>ENGINYERIA TÈCNICA INDUSTRIAL EN ELECTRICITAT</t>
  </si>
  <si>
    <t>Graduado o Graduada en Ingeniería Electrónica Industrial y Automática por la Universidad de La Laguna</t>
  </si>
  <si>
    <t>GRAU EN TECNOLOGIES MARINES</t>
  </si>
  <si>
    <t>Graduado o Graduada en Ingeniería Mecánica por la Universidad Jaume I de Castellón</t>
  </si>
  <si>
    <t>Graduado o Graduada en Ingeniería Química por la Universidad de Salamanca</t>
  </si>
  <si>
    <t>Graduado o Graduada en Ingeniería Química por la Universidad Rovira i Virgili</t>
  </si>
  <si>
    <t>Graduado o Graduada en Fundamentos de Arquitectura por la Universidad de Málaga</t>
  </si>
  <si>
    <t>Graduado o Graduada en Fundamentos de la Arquitectura por la Universidad Antonio de Nebrija</t>
  </si>
  <si>
    <t>Universidad San Pablo CEU</t>
  </si>
  <si>
    <t>Graduado o Graduada en Arquitectura por la Universitat Internacional de Catalunya</t>
  </si>
  <si>
    <t>Universitat Internacional de Catalunya</t>
  </si>
  <si>
    <t>Graduado o Graduada en Arquitectura Técnica  por la Universidad de Alicante</t>
  </si>
  <si>
    <t>Graduado o Graduada en Artes y Diseño por la Universidad Autónoma de Barcelona</t>
  </si>
  <si>
    <t>Graduado o Graduada en Diseño por la Universidad Autónoma de Barcelona</t>
  </si>
  <si>
    <t>Máster Universitario en Sistemas de Ingeniería Civil por la Universidad Politécnica de Madrid</t>
  </si>
  <si>
    <t>Graduado o Graduada en Bellas Artes por la Universitat Politècnica de València</t>
  </si>
  <si>
    <t>Altres Universitats Espanyoles</t>
  </si>
  <si>
    <t>Graduado o Graduada en Diseño por la Universidad de Barcelona</t>
  </si>
  <si>
    <t>Graduado o Graduada en Diseño y Creación Digitales por la Universitat Oberta de Catalunya</t>
  </si>
  <si>
    <t>Graduado o Graduada en Diseño/ Design por la Universidad de Navarra</t>
  </si>
  <si>
    <t>Graduado o Graduada en Ingeniería de Diseño Industrial y Desarrollo del Producto</t>
  </si>
  <si>
    <t>Máster Universitario en Estudios Avanzados en Arquitectura-Barcelona por la Universidad Politécnica de Catalunya</t>
  </si>
  <si>
    <t>Graduado o Graduada en Ingeniería Informática por la Universidad de Vigo</t>
  </si>
  <si>
    <t>ENGINYERIA TÈCNICA DE TELECOMUNICACIÓ, ESPECIALITAT EN SISTEMES DE TELECOMUNICACIÓ</t>
  </si>
  <si>
    <t>Universidad de Huelva</t>
  </si>
  <si>
    <t>Graduado o Graduada en Física por la Universidad de Santiago de Compostela</t>
  </si>
  <si>
    <t>Graduado o Graduada en Ingeniería Mecánica por la Universidad de Vigo</t>
  </si>
  <si>
    <t>Graduado o Graduada en Física por la Universidad Autónoma de Madrid</t>
  </si>
  <si>
    <t>Graduado o Graduada en Ingeniería de Sistemas de Telecomunicación por la Universidad Politécnica de Madrid</t>
  </si>
  <si>
    <t>Graduado o Graduada en Ingeniería Mecánica por la Universidad Pompeu Fabra</t>
  </si>
  <si>
    <t>Graduado o Graduada en Ingeniería Ambiental por la Universidad del País Vasco/Euskal Herriko Unibertsitatea</t>
  </si>
  <si>
    <t>Graduado o Graduada en Ingeniería de Organización por la Universidad Politécnica de Madrid</t>
  </si>
  <si>
    <t>Graduado o Graduada en Ingeniería Eléctrica por la Universidad de Girona</t>
  </si>
  <si>
    <t>Graduado o Graduada en Ingeniería Electrónica Industrial por la Universidad de Granada</t>
  </si>
  <si>
    <t>Graduado o Graduada en Ingeniería en Tecnologías Industriales por la Universidad de Málaga</t>
  </si>
  <si>
    <t>ENGINYERIA TÈCNICA D'OBRES PÚBLIQUES, ESPECIALITAT EN TRANSPORTS I SERVEIS URBANS</t>
  </si>
  <si>
    <t>Graduado o Graduada en Ingeniería Eléctrica y Electrónica por la Universidad Pública de Navarra</t>
  </si>
  <si>
    <t>Graduado o Graduada en Ingeniería Química por la Universidad Rey Juan Carlos</t>
  </si>
  <si>
    <t>Graduado o Graduada en Biotecnología por la Universidad del País Vasco/Euskal Herriko Unibertsitatea</t>
  </si>
  <si>
    <t>Graduado o Graduada en Ciencias del Mar por la Universidad de Barcelona</t>
  </si>
  <si>
    <t>Graduado o Graduada en Geografía por la Universidad de Barcelona</t>
  </si>
  <si>
    <t>GRAU EN ENGINYERIA D'OBRES PÚBLIQUES</t>
  </si>
  <si>
    <t>Graduado o Graduada en Ingeniería Geológica por la Universidad Complutense de Madrid</t>
  </si>
  <si>
    <t>ENGINYERIA TÈCNICA DE TOPOGRAFIA</t>
  </si>
  <si>
    <t>Graduado o Graduada en Cine y Medios Audiovisuales por la Universidad de Barcelona</t>
  </si>
  <si>
    <t>Graduado o Graduada en Medios Audiovisuales por la Universidad Pompeu Fabra</t>
  </si>
  <si>
    <t>Graduado o Graduada en Publicidad y Relaciones Públicas por la Universidad de Barcelona</t>
  </si>
  <si>
    <t>GRAU EN ENGINYERIA GEOMÀTICA I TOPOGRAFIA</t>
  </si>
  <si>
    <t>Graduado o Graduada en Arquitectura por la Universidad de Girona</t>
  </si>
  <si>
    <t>Graduado o Graduada en Arquitectura Técnica por la Universidad de Girona</t>
  </si>
  <si>
    <t xml:space="preserve">Graduado o Graduada en Audiovisual y Multimedia </t>
  </si>
  <si>
    <t>Graduado o Graduada en Biotecnología por la Universidad de Girona</t>
  </si>
  <si>
    <t>Graduado o Graduada en Diseño por la Universidad Ramón Llull</t>
  </si>
  <si>
    <t>Graduado o Graduada en Diseño y Producción de Videojuegos por la Universidad Pompeu Fabra</t>
  </si>
  <si>
    <t>Graduado o Graduada en Ingeniería Eléctrica por la Universidad Rovira i Virgili</t>
  </si>
  <si>
    <t>Graduado o Graduada en Multimedia por la Universidad de Vic-Universidad Central de Catalunya</t>
  </si>
  <si>
    <t>Graduado o Graduada en Publicidad y Relaciones Públicas por la Universidad Pompeu Fabra</t>
  </si>
  <si>
    <t>GRAU EN FOTOGRAFIA I CREACIÓ DIGITAL</t>
  </si>
  <si>
    <t>GRAU EN MITJANS AUDIOVISUALS</t>
  </si>
  <si>
    <t>LLICENCIATURA EN INFORMÀTICA</t>
  </si>
  <si>
    <t>Graduado o Graduada en Ingeniería Electrónica Industrial y Automática por la Universidad de Burgos</t>
  </si>
  <si>
    <t>Universidad de Burgos</t>
  </si>
  <si>
    <t>Graduado o Graduada en Ingeniería Informática por la Universitat de les Illes Balears</t>
  </si>
  <si>
    <t>Máster Universitario en Análisis Avanzado de Datos Multivariantes</t>
  </si>
  <si>
    <t>Graduado o Graduada en Filosofía por la Universidad de Barcelona</t>
  </si>
  <si>
    <t>Graduado o Graduada en Ingeniería de la Energía por la Mondragón Unibertsitatea</t>
  </si>
  <si>
    <t>Graduado o Graduada en Ingeniería en Desarrollo de Contenidos Digitales por la Universidad Camilo José Cela</t>
  </si>
  <si>
    <t>Graduado o Graduada en Ingeniería Informática - Ingeniería del Software  por la Universidad de Sevilla</t>
  </si>
  <si>
    <t>Graduado o Graduada en Ingeniería Informática por la Universidad de Salamanca</t>
  </si>
  <si>
    <t>Graduado o Graduada en Ingeniería Informática por la Universidad de Santiago de Compostela</t>
  </si>
  <si>
    <t>Graduado o Graduada en Ingeniería Informática por la Universidad Rovira i Virgili</t>
  </si>
  <si>
    <t>Graduado o Graduada en Lingüística por la Universidad de Barcelona</t>
  </si>
  <si>
    <t>Máster Universitario en Ingeniería de Análisis de Datos, Mejora de Procesos y Toma de Decisiones por la Universitat Politècnica de València</t>
  </si>
  <si>
    <t>Máster Universitario en Sound and Music Computing</t>
  </si>
  <si>
    <t>Graduado o Graduada en Arquitectura Naval e Ingeniería Marítima por la Universidad de Cádiz</t>
  </si>
  <si>
    <t>GRAU EN NÀUTICA I TRANSPORT MARÍTIM</t>
  </si>
  <si>
    <t>Graduado o Graduada en Arquitectura Naval por la Universidad Politécnica de Madrid</t>
  </si>
  <si>
    <t>Graduado o Graduada en Ingeniería de los Recursos Energéticos por la Universidad de Cantabria</t>
  </si>
  <si>
    <t>Graduado o Graduada en Fundamentos de Arquitectura y Urbanismo por la Universidad de Alcalá</t>
  </si>
  <si>
    <t>Graduado o Graduada en Ingeniería en Diseño Industrial por la Universidad de Deusto</t>
  </si>
  <si>
    <t>Graduado o Graduada en Ingeniería Química por la Universidad Autónoma de Madrid</t>
  </si>
  <si>
    <t>Graduado o Graduada en Ingeniería de Materiales por la Universidad Complutense de Madrid</t>
  </si>
  <si>
    <t>Graduado o Graduada en Ingeniería en Diseño Industrial y Desarrollo de Producto por la Universidad Politécnica de Madrid</t>
  </si>
  <si>
    <t>Graduado o Graduada en Antropología Social y Cultural por la Universidad de Granada</t>
  </si>
  <si>
    <t>Graduado o Graduada en Criminología por la Universidad de Barcelona</t>
  </si>
  <si>
    <t>Graduado o Graduada en Pedagogía por la Universidad de Barcelona</t>
  </si>
  <si>
    <t>Graduado o Graduada en Prevención y Seguridad Integral por la Universidad Autónoma de Barcelona</t>
  </si>
  <si>
    <t>Graduado o Graduada en Relaciones Laborales y Recursos Humanos  por la Universidad de Zaragoza</t>
  </si>
  <si>
    <t>Graduado o Graduada en Terapia Ocupacional por la Universidad Autónoma de Madrid</t>
  </si>
  <si>
    <t>Máster Universitario en Ingeniería de los Recursos Naturales por la Universidad Politécnica de Catalunya</t>
  </si>
  <si>
    <t>Graduado o Graduada en Geología por la Universidad de Oviedo</t>
  </si>
  <si>
    <t>GRAU EN ENGINYERIA EN GEOINFORMACIÓ I GEOMÀTICA</t>
  </si>
  <si>
    <t>Máster Universitario en Arquitectura por la Universidad Ramón Llull</t>
  </si>
  <si>
    <t>Graduado o Graduada en Óptica y Optometría por la Universidad de Alicante</t>
  </si>
  <si>
    <t>GRAU EN ENGINYERIA AGRÍCOLA</t>
  </si>
  <si>
    <t>GRAU EN ADMINISTRACIÓ I DIRECCIÓ D'EMPRESES</t>
  </si>
  <si>
    <t>GRAU EN MÀRQUETING I COMUNICACIÓ DIGITAL</t>
  </si>
  <si>
    <t>Universidad Pontificia de Salamanca</t>
  </si>
  <si>
    <t>Universidad de Alcalá</t>
  </si>
  <si>
    <t>Màster en Disseny i tecnologia tèxtils</t>
  </si>
  <si>
    <t>Màster en Gestió d'empreses de tecnologia i d'enginyeria / Master in Technology and Engineering Management</t>
  </si>
  <si>
    <t>Graduado o Graduada en Física por la Universitat de València</t>
  </si>
  <si>
    <t>Graduado o Graduada en Óptica y Optometría por la Universitat de València</t>
  </si>
  <si>
    <t>Màster en Neuroenginyeria i rehabilitació</t>
  </si>
  <si>
    <t xml:space="preserve">Màster en Enginyeria Nuclear / Master in Nuclear Engineering </t>
  </si>
  <si>
    <t>Graduado o Graduada en Ingeniería Electrónica, Robótica y Mecatrónica por la Universidad de Málaga</t>
  </si>
  <si>
    <t>Graduado o Graduada en Ingeniería de Caminos, Canales y Puertos</t>
  </si>
  <si>
    <t>CIENCIAS DEL MAR</t>
  </si>
  <si>
    <t>Màster en Innovació i Investigació en Informàtica / Innovation and Research in Informatics (MIRI)</t>
  </si>
  <si>
    <t>Màster en Intel·ligència artificial / Artificial Intelligence</t>
  </si>
  <si>
    <t>Màster en Nàutica i Gestió del Transport Marítim</t>
  </si>
  <si>
    <t>Màster en Gestió i Operació d'Instal·lacions Energètiques Marines</t>
  </si>
  <si>
    <t>Ingeniería Técnica Naval, Especialidad en Propulsión y Servicios del Buque</t>
  </si>
  <si>
    <t>Graduado o Graduada en Ingeniería Química por la Universitat de València</t>
  </si>
  <si>
    <t>Màster en Diagnosi i tècniques d'intervenció en l'edificació</t>
  </si>
  <si>
    <t>DIPLOMATURA DE ÓPTICA Y OPTOMETRIA</t>
  </si>
  <si>
    <t>Grado en Ciencia y Tecnología de los Alimentos</t>
  </si>
  <si>
    <t>Grado en Biotecnología</t>
  </si>
  <si>
    <t>Grado en Gestión de Ciudades Inteligentes y Sostenibles por la Universidad Autónoma de Barcelona</t>
  </si>
  <si>
    <t>Grado en Administración y Dirección de Empresas</t>
  </si>
  <si>
    <t>Grado en Biología</t>
  </si>
  <si>
    <t>Grado en Ciencias Ambientales</t>
  </si>
  <si>
    <t>Grado en Filosofía, Política y Economía por la Universidad Autónoma de Madrid; Carlos III de Madrid y la Universidad Pompeu Fabra</t>
  </si>
  <si>
    <t>Grado en Información y Documentación</t>
  </si>
  <si>
    <t>Grado en Ingeniería Aeroespacial por la Universidad Politécnica de Madrid</t>
  </si>
  <si>
    <t>Grado en Ingeniería de Diseño Industrial</t>
  </si>
  <si>
    <t>Grado en Ingeniería de Materiales</t>
  </si>
  <si>
    <t>Grado en Química</t>
  </si>
  <si>
    <t>Grau en Ciències Ambientals</t>
  </si>
  <si>
    <t>Ingeniero de Organización Industrial</t>
  </si>
  <si>
    <t>GRADUADA EN GESTIÓN TURÍSTICA Y HOTELERA</t>
  </si>
  <si>
    <t>GRADO DE TURISMO</t>
  </si>
  <si>
    <t>GRADO EN BIOTECNOLOGÍA</t>
  </si>
  <si>
    <t>GRADO EN DERECHO</t>
  </si>
  <si>
    <t>GRADO EN RELACIONES INTERNACIONALES</t>
  </si>
  <si>
    <t>GRADO EN TURISMO</t>
  </si>
  <si>
    <t>GRADUADA EN MARQUETING I COMUNITAT DIGITALS</t>
  </si>
  <si>
    <t>GRADUADA EN TURISME</t>
  </si>
  <si>
    <t>GRADUAT EN FILOSOFIA. POLITICA I ECONOMIA</t>
  </si>
  <si>
    <t>GRADO EN PERIODISMO</t>
  </si>
  <si>
    <t>ADMINISTRACIÓN I DIRECCIÓ D'EMPRESES</t>
  </si>
  <si>
    <t>ADMINISTRACION Y DIRECCION DE EMPRESAS</t>
  </si>
  <si>
    <t>DOBLE GRADO EN ADE Y DERECHO</t>
  </si>
  <si>
    <t>GRADO EN ADE</t>
  </si>
  <si>
    <t>GRADO EN ADMINISTRACIÓN Y DIRECCIÓN DE EMPRESAS</t>
  </si>
  <si>
    <t>GRADO EN CIENCIAS EMPRESARIALES</t>
  </si>
  <si>
    <t>GRADO EN ECONOMIA</t>
  </si>
  <si>
    <t>GRADO EN PUBLICIDAD Y RELACIONES PUBLICAS</t>
  </si>
  <si>
    <t>GRADO EN PUBLICIDAD Y RELACIONES PÚBLICAS</t>
  </si>
  <si>
    <t>GRADUADA EN ADMINISTRACION Y DIRECCION DE EMPRESAS</t>
  </si>
  <si>
    <t xml:space="preserve">GRADUADA EN ECONOMÍA </t>
  </si>
  <si>
    <t>GRADUADA EN HISTÒRIA</t>
  </si>
  <si>
    <t>GRADUADA EN PSICOLOGIA</t>
  </si>
  <si>
    <t>GRADUADA EN PUBLICIDAD Y RELACIONES PÚBLICAS</t>
  </si>
  <si>
    <t>GRADUADA EN RELACIONES LABORALS</t>
  </si>
  <si>
    <t>GRADUADA EN SOCIOLOGIA</t>
  </si>
  <si>
    <t>GRADUADA EN TURISMO</t>
  </si>
  <si>
    <t>GRADUADO EN ADE</t>
  </si>
  <si>
    <t>GRADUADO EN ADMINISTRACIÓN Y DIRECCION DE EMPRESAS</t>
  </si>
  <si>
    <t>GRADUADO EN CIENCIA POLÍTICA Y GESTIÓN PÚBLICA</t>
  </si>
  <si>
    <t>GRADUAT EN ECONOMIA</t>
  </si>
  <si>
    <t>GRAU EN COMUNICACIÓ I PERIODISME AUDIOVISUALS</t>
  </si>
  <si>
    <t>GRAU EN PERIODISME</t>
  </si>
  <si>
    <t>GRADO EN PSICOLOGÍA</t>
  </si>
  <si>
    <t>GRADO EN COMUNICACIÓN E INDUSTRIAS CULTURALES</t>
  </si>
  <si>
    <t>GRADO EN FILOSOFÍA</t>
  </si>
  <si>
    <t>GRADO EN RELACIONES LABORALES</t>
  </si>
  <si>
    <t>GRADO EN RELACIONES LABORALES Y RECURSOS HUMANOS</t>
  </si>
  <si>
    <t>GRADUADA EN ANTROPOLOGÍA SOCIAL Y CULTURAL</t>
  </si>
  <si>
    <t>GRADUADA EN DERECHO</t>
  </si>
  <si>
    <t>GRADUADO EN RELACIONES LABORALES</t>
  </si>
  <si>
    <t>GRADUAT EN HISTORIA</t>
  </si>
  <si>
    <t>GRADUAT EN ADMINISTRACIÓ I DIRECCIÓ D'EMPRESES</t>
  </si>
  <si>
    <t>390 EEABB</t>
  </si>
  <si>
    <t>Màsters gestionats per l'Escola d'Enginyeria Agroalimentària i de Biosistemes de Barcelona (390 EEABB)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</si>
</sst>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_)"/>
    <numFmt numFmtId="165" formatCode="_(#,##0_);_(\(#,##0\);_(&quot;-&quot;_);_(@_)"/>
    <numFmt numFmtId="166" formatCode="0.0%"/>
  </numFmts>
  <fonts count="28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rgb="FF003366"/>
      <name val="Helv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0"/>
      <name val="Arial"/>
      <family val="2"/>
    </font>
    <font>
      <sz val="11"/>
      <name val="Dialog"/>
    </font>
    <font>
      <u/>
      <sz val="10"/>
      <color theme="10"/>
      <name val="Arial"/>
      <family val="2"/>
    </font>
    <font>
      <b/>
      <sz val="11"/>
      <color rgb="FF00336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u/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i/>
      <sz val="8"/>
      <color theme="3"/>
      <name val="Arial"/>
      <family val="2"/>
    </font>
    <font>
      <i/>
      <sz val="10"/>
      <color theme="3"/>
      <name val="Arial"/>
      <family val="2"/>
    </font>
    <font>
      <sz val="8"/>
      <color rgb="FF366092"/>
      <name val="Arial"/>
      <family val="2"/>
    </font>
    <font>
      <i/>
      <sz val="8"/>
      <color theme="4" tint="-0.499984740745262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/>
      <bottom/>
      <diagonal/>
    </border>
  </borders>
  <cellStyleXfs count="34">
    <xf numFmtId="0" fontId="0" fillId="0" borderId="0"/>
    <xf numFmtId="0" fontId="5" fillId="0" borderId="2" applyNumberFormat="0" applyFont="0" applyFill="0" applyAlignment="0" applyProtection="0">
      <alignment horizontal="center" vertical="top" wrapText="1"/>
    </xf>
    <xf numFmtId="0" fontId="6" fillId="4" borderId="4" applyNumberFormat="0" applyFont="0" applyFill="0" applyAlignment="0" applyProtection="0"/>
    <xf numFmtId="0" fontId="8" fillId="0" borderId="6" applyNumberFormat="0" applyFont="0" applyFill="0" applyAlignment="0" applyProtection="0"/>
    <xf numFmtId="0" fontId="6" fillId="4" borderId="8" applyNumberFormat="0" applyFont="0" applyFill="0" applyAlignment="0" applyProtection="0"/>
    <xf numFmtId="0" fontId="5" fillId="5" borderId="10">
      <alignment horizontal="center" vertical="center" wrapText="1"/>
    </xf>
    <xf numFmtId="0" fontId="6" fillId="4" borderId="12" applyNumberFormat="0" applyFont="0" applyFill="0" applyAlignment="0" applyProtection="0"/>
    <xf numFmtId="3" fontId="10" fillId="7" borderId="10" applyNumberFormat="0">
      <alignment vertical="center"/>
    </xf>
    <xf numFmtId="3" fontId="10" fillId="8" borderId="10" applyNumberFormat="0">
      <alignment vertical="center"/>
    </xf>
    <xf numFmtId="4" fontId="11" fillId="10" borderId="10" applyNumberFormat="0">
      <alignment vertical="center"/>
    </xf>
    <xf numFmtId="0" fontId="12" fillId="0" borderId="15" applyNumberFormat="0" applyFont="0" applyFill="0" applyAlignment="0" applyProtection="0">
      <alignment horizontal="center" vertical="top" wrapText="1"/>
    </xf>
    <xf numFmtId="0" fontId="8" fillId="0" borderId="16" applyNumberFormat="0" applyFont="0" applyFill="0" applyAlignment="0" applyProtection="0"/>
    <xf numFmtId="0" fontId="8" fillId="0" borderId="17" applyNumberFormat="0" applyFont="0" applyFill="0" applyAlignment="0" applyProtection="0"/>
    <xf numFmtId="0" fontId="6" fillId="4" borderId="18" applyNumberFormat="0" applyFont="0" applyFill="0" applyAlignment="0" applyProtection="0"/>
    <xf numFmtId="4" fontId="5" fillId="5" borderId="10">
      <alignment horizontal="left" vertical="center"/>
    </xf>
    <xf numFmtId="0" fontId="11" fillId="10" borderId="10">
      <alignment horizontal="left" vertical="center"/>
    </xf>
    <xf numFmtId="0" fontId="11" fillId="4" borderId="10">
      <alignment horizontal="left" vertical="center"/>
    </xf>
    <xf numFmtId="0" fontId="11" fillId="4" borderId="10">
      <alignment horizontal="left" vertical="center"/>
    </xf>
    <xf numFmtId="0" fontId="11" fillId="12" borderId="10">
      <alignment horizontal="left" vertical="center"/>
    </xf>
    <xf numFmtId="0" fontId="13" fillId="2" borderId="0">
      <alignment horizontal="left" vertical="center"/>
    </xf>
    <xf numFmtId="44" fontId="8" fillId="0" borderId="0" applyFont="0" applyFill="0" applyBorder="0" applyAlignment="0" applyProtection="0"/>
    <xf numFmtId="4" fontId="10" fillId="4" borderId="10" applyNumberFormat="0">
      <alignment vertical="center"/>
    </xf>
    <xf numFmtId="4" fontId="10" fillId="12" borderId="10" applyNumberFormat="0">
      <alignment vertical="center"/>
    </xf>
    <xf numFmtId="0" fontId="10" fillId="3" borderId="10">
      <alignment horizontal="left" vertical="center"/>
    </xf>
    <xf numFmtId="0" fontId="5" fillId="13" borderId="10">
      <alignment horizontal="center" vertical="center"/>
    </xf>
    <xf numFmtId="3" fontId="10" fillId="4" borderId="0" applyNumberFormat="0">
      <alignment vertical="center"/>
    </xf>
    <xf numFmtId="4" fontId="11" fillId="4" borderId="10" applyNumberFormat="0">
      <alignment vertical="center"/>
    </xf>
    <xf numFmtId="0" fontId="5" fillId="5" borderId="10">
      <alignment horizontal="center" vertical="center"/>
    </xf>
    <xf numFmtId="4" fontId="11" fillId="12" borderId="10" applyNumberFormat="0">
      <alignment vertical="center"/>
    </xf>
    <xf numFmtId="0" fontId="8" fillId="0" borderId="0" applyNumberFormat="0" applyProtection="0">
      <alignment horizontal="right"/>
    </xf>
    <xf numFmtId="0" fontId="1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</cellStyleXfs>
  <cellXfs count="289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4" fillId="2" borderId="3" xfId="1" applyFont="1" applyFill="1" applyBorder="1" applyAlignment="1"/>
    <xf numFmtId="0" fontId="4" fillId="2" borderId="7" xfId="3" applyFont="1" applyFill="1" applyBorder="1"/>
    <xf numFmtId="0" fontId="4" fillId="2" borderId="9" xfId="4" applyFont="1" applyFill="1" applyBorder="1"/>
    <xf numFmtId="0" fontId="4" fillId="2" borderId="13" xfId="6" applyFont="1" applyFill="1" applyBorder="1"/>
    <xf numFmtId="0" fontId="1" fillId="2" borderId="9" xfId="0" applyFont="1" applyFill="1" applyBorder="1"/>
    <xf numFmtId="0" fontId="2" fillId="3" borderId="0" xfId="0" applyFont="1" applyFill="1" applyBorder="1" applyAlignment="1">
      <alignment horizontal="left" vertical="center"/>
    </xf>
    <xf numFmtId="3" fontId="1" fillId="9" borderId="11" xfId="7" applyNumberFormat="1" applyFont="1" applyFill="1" applyBorder="1" applyAlignment="1">
      <alignment vertical="center" wrapText="1"/>
    </xf>
    <xf numFmtId="0" fontId="4" fillId="2" borderId="23" xfId="1" applyFont="1" applyFill="1" applyBorder="1" applyAlignment="1"/>
    <xf numFmtId="0" fontId="4" fillId="2" borderId="25" xfId="3" applyFont="1" applyFill="1" applyBorder="1"/>
    <xf numFmtId="3" fontId="1" fillId="15" borderId="11" xfId="7" applyNumberFormat="1" applyFont="1" applyFill="1" applyBorder="1" applyAlignment="1">
      <alignment vertical="center" wrapText="1"/>
    </xf>
    <xf numFmtId="165" fontId="1" fillId="2" borderId="0" xfId="0" applyNumberFormat="1" applyFont="1" applyFill="1"/>
    <xf numFmtId="165" fontId="1" fillId="2" borderId="13" xfId="0" applyNumberFormat="1" applyFont="1" applyFill="1" applyBorder="1"/>
    <xf numFmtId="165" fontId="0" fillId="0" borderId="0" xfId="0" applyNumberFormat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7" fillId="2" borderId="5" xfId="2" applyFont="1" applyFill="1" applyBorder="1" applyAlignment="1">
      <alignment horizontal="left"/>
    </xf>
    <xf numFmtId="0" fontId="9" fillId="6" borderId="14" xfId="5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wrapText="1"/>
    </xf>
    <xf numFmtId="0" fontId="4" fillId="2" borderId="24" xfId="2" applyFont="1" applyFill="1" applyBorder="1" applyAlignment="1">
      <alignment horizontal="left" wrapText="1"/>
    </xf>
    <xf numFmtId="0" fontId="15" fillId="0" borderId="19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8" fillId="0" borderId="0" xfId="0" applyFont="1"/>
    <xf numFmtId="165" fontId="18" fillId="15" borderId="26" xfId="0" applyNumberFormat="1" applyFont="1" applyFill="1" applyBorder="1" applyAlignment="1">
      <alignment vertical="center"/>
    </xf>
    <xf numFmtId="165" fontId="18" fillId="15" borderId="11" xfId="0" applyNumberFormat="1" applyFont="1" applyFill="1" applyBorder="1" applyAlignment="1">
      <alignment horizontal="center" vertical="center"/>
    </xf>
    <xf numFmtId="165" fontId="18" fillId="9" borderId="26" xfId="0" applyNumberFormat="1" applyFont="1" applyFill="1" applyBorder="1" applyAlignment="1">
      <alignment vertical="center"/>
    </xf>
    <xf numFmtId="165" fontId="18" fillId="9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8" fillId="0" borderId="31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18" fillId="0" borderId="0" xfId="0" applyFont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0" fontId="8" fillId="0" borderId="29" xfId="0" applyFont="1" applyBorder="1"/>
    <xf numFmtId="0" fontId="8" fillId="0" borderId="30" xfId="0" applyFont="1" applyBorder="1"/>
    <xf numFmtId="165" fontId="9" fillId="14" borderId="14" xfId="0" applyNumberFormat="1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vertical="center"/>
    </xf>
    <xf numFmtId="165" fontId="18" fillId="15" borderId="26" xfId="0" applyNumberFormat="1" applyFont="1" applyFill="1" applyBorder="1" applyAlignment="1">
      <alignment horizontal="center" vertical="center"/>
    </xf>
    <xf numFmtId="165" fontId="18" fillId="9" borderId="26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32" xfId="0" applyNumberFormat="1" applyBorder="1"/>
    <xf numFmtId="165" fontId="18" fillId="9" borderId="26" xfId="0" applyNumberFormat="1" applyFont="1" applyFill="1" applyBorder="1" applyAlignment="1">
      <alignment horizontal="left" vertical="center"/>
    </xf>
    <xf numFmtId="165" fontId="18" fillId="15" borderId="26" xfId="0" applyNumberFormat="1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16" fillId="0" borderId="0" xfId="30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5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  <xf numFmtId="165" fontId="1" fillId="15" borderId="11" xfId="7" applyNumberFormat="1" applyFont="1" applyFill="1" applyBorder="1" applyAlignment="1">
      <alignment horizontal="center" vertical="center"/>
    </xf>
    <xf numFmtId="165" fontId="1" fillId="9" borderId="11" xfId="7" applyNumberFormat="1" applyFont="1" applyFill="1" applyBorder="1" applyAlignment="1">
      <alignment horizontal="center" vertical="center"/>
    </xf>
    <xf numFmtId="165" fontId="14" fillId="11" borderId="19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3" fontId="1" fillId="17" borderId="11" xfId="7" applyNumberFormat="1" applyFont="1" applyFill="1" applyBorder="1" applyAlignment="1">
      <alignment vertical="center" wrapText="1"/>
    </xf>
    <xf numFmtId="165" fontId="1" fillId="17" borderId="11" xfId="7" applyNumberFormat="1" applyFont="1" applyFill="1" applyBorder="1" applyAlignment="1">
      <alignment horizontal="center" vertical="center"/>
    </xf>
    <xf numFmtId="165" fontId="9" fillId="14" borderId="27" xfId="0" applyNumberFormat="1" applyFont="1" applyFill="1" applyBorder="1" applyAlignment="1">
      <alignment horizontal="center" vertical="center"/>
    </xf>
    <xf numFmtId="165" fontId="18" fillId="9" borderId="11" xfId="0" applyNumberFormat="1" applyFont="1" applyFill="1" applyBorder="1" applyAlignment="1">
      <alignment vertical="center"/>
    </xf>
    <xf numFmtId="165" fontId="18" fillId="15" borderId="11" xfId="0" applyNumberFormat="1" applyFont="1" applyFill="1" applyBorder="1" applyAlignment="1">
      <alignment vertical="center"/>
    </xf>
    <xf numFmtId="165" fontId="18" fillId="17" borderId="11" xfId="0" applyNumberFormat="1" applyFont="1" applyFill="1" applyBorder="1" applyAlignment="1">
      <alignment vertical="center"/>
    </xf>
    <xf numFmtId="165" fontId="18" fillId="17" borderId="11" xfId="0" applyNumberFormat="1" applyFont="1" applyFill="1" applyBorder="1" applyAlignment="1">
      <alignment horizontal="center" vertical="center"/>
    </xf>
    <xf numFmtId="165" fontId="18" fillId="16" borderId="11" xfId="0" applyNumberFormat="1" applyFont="1" applyFill="1" applyBorder="1" applyAlignment="1">
      <alignment vertical="center"/>
    </xf>
    <xf numFmtId="165" fontId="18" fillId="16" borderId="11" xfId="0" applyNumberFormat="1" applyFont="1" applyFill="1" applyBorder="1" applyAlignment="1">
      <alignment horizontal="center" vertical="center"/>
    </xf>
    <xf numFmtId="165" fontId="18" fillId="17" borderId="26" xfId="0" applyNumberFormat="1" applyFont="1" applyFill="1" applyBorder="1" applyAlignment="1">
      <alignment vertical="center"/>
    </xf>
    <xf numFmtId="165" fontId="9" fillId="14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3" fontId="1" fillId="16" borderId="11" xfId="7" applyNumberFormat="1" applyFont="1" applyFill="1" applyBorder="1" applyAlignment="1">
      <alignment vertical="center" wrapText="1"/>
    </xf>
    <xf numFmtId="165" fontId="1" fillId="16" borderId="11" xfId="7" applyNumberFormat="1" applyFont="1" applyFill="1" applyBorder="1" applyAlignment="1">
      <alignment horizontal="center" vertical="center"/>
    </xf>
    <xf numFmtId="165" fontId="9" fillId="14" borderId="11" xfId="0" applyNumberFormat="1" applyFont="1" applyFill="1" applyBorder="1" applyAlignment="1">
      <alignment horizontal="center" vertical="center"/>
    </xf>
    <xf numFmtId="165" fontId="1" fillId="17" borderId="14" xfId="7" applyNumberFormat="1" applyFont="1" applyFill="1" applyBorder="1" applyAlignment="1">
      <alignment horizontal="center" vertical="center"/>
    </xf>
    <xf numFmtId="165" fontId="9" fillId="14" borderId="11" xfId="0" applyNumberFormat="1" applyFont="1" applyFill="1" applyBorder="1" applyAlignment="1">
      <alignment vertical="center"/>
    </xf>
    <xf numFmtId="165" fontId="18" fillId="16" borderId="26" xfId="0" applyNumberFormat="1" applyFont="1" applyFill="1" applyBorder="1" applyAlignment="1">
      <alignment vertical="center"/>
    </xf>
    <xf numFmtId="165" fontId="18" fillId="16" borderId="26" xfId="0" applyNumberFormat="1" applyFont="1" applyFill="1" applyBorder="1" applyAlignment="1">
      <alignment horizontal="center" vertical="center"/>
    </xf>
    <xf numFmtId="165" fontId="18" fillId="17" borderId="26" xfId="0" applyNumberFormat="1" applyFont="1" applyFill="1" applyBorder="1" applyAlignment="1">
      <alignment horizontal="center" vertical="center"/>
    </xf>
    <xf numFmtId="0" fontId="16" fillId="0" borderId="0" xfId="30" applyAlignment="1">
      <alignment horizontal="center" vertical="center"/>
    </xf>
    <xf numFmtId="0" fontId="19" fillId="0" borderId="0" xfId="0" applyFont="1" applyAlignment="1">
      <alignment horizontal="left" vertical="center"/>
    </xf>
    <xf numFmtId="165" fontId="9" fillId="14" borderId="24" xfId="0" applyNumberFormat="1" applyFont="1" applyFill="1" applyBorder="1" applyAlignment="1">
      <alignment horizontal="center" vertical="center" wrapText="1"/>
    </xf>
    <xf numFmtId="165" fontId="9" fillId="14" borderId="24" xfId="0" applyNumberFormat="1" applyFont="1" applyFill="1" applyBorder="1" applyAlignment="1">
      <alignment horizontal="left" vertical="center" wrapText="1"/>
    </xf>
    <xf numFmtId="165" fontId="18" fillId="15" borderId="11" xfId="0" applyNumberFormat="1" applyFont="1" applyFill="1" applyBorder="1" applyAlignment="1">
      <alignment vertical="center" wrapText="1"/>
    </xf>
    <xf numFmtId="165" fontId="18" fillId="9" borderId="11" xfId="0" applyNumberFormat="1" applyFont="1" applyFill="1" applyBorder="1" applyAlignment="1">
      <alignment vertical="center" wrapText="1"/>
    </xf>
    <xf numFmtId="166" fontId="18" fillId="15" borderId="11" xfId="31" applyNumberFormat="1" applyFont="1" applyFill="1" applyBorder="1" applyAlignment="1">
      <alignment horizontal="center" vertical="center"/>
    </xf>
    <xf numFmtId="166" fontId="18" fillId="9" borderId="11" xfId="31" applyNumberFormat="1" applyFont="1" applyFill="1" applyBorder="1" applyAlignment="1">
      <alignment horizontal="center" vertical="center"/>
    </xf>
    <xf numFmtId="9" fontId="9" fillId="14" borderId="14" xfId="31" applyFont="1" applyFill="1" applyBorder="1" applyAlignment="1">
      <alignment horizontal="center" vertical="center"/>
    </xf>
    <xf numFmtId="165" fontId="18" fillId="0" borderId="35" xfId="0" applyNumberFormat="1" applyFont="1" applyFill="1" applyBorder="1" applyAlignment="1">
      <alignment horizontal="left" vertical="center" wrapText="1"/>
    </xf>
    <xf numFmtId="165" fontId="18" fillId="0" borderId="35" xfId="0" applyNumberFormat="1" applyFont="1" applyFill="1" applyBorder="1" applyAlignment="1">
      <alignment horizontal="center" vertical="center"/>
    </xf>
    <xf numFmtId="165" fontId="18" fillId="0" borderId="30" xfId="0" applyNumberFormat="1" applyFont="1" applyFill="1" applyBorder="1" applyAlignment="1">
      <alignment vertical="center"/>
    </xf>
    <xf numFmtId="165" fontId="18" fillId="0" borderId="30" xfId="0" applyNumberFormat="1" applyFont="1" applyFill="1" applyBorder="1" applyAlignment="1">
      <alignment horizontal="left" vertical="center" wrapText="1"/>
    </xf>
    <xf numFmtId="165" fontId="18" fillId="0" borderId="30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165" fontId="9" fillId="14" borderId="24" xfId="0" applyNumberFormat="1" applyFont="1" applyFill="1" applyBorder="1" applyAlignment="1">
      <alignment vertical="center" wrapText="1"/>
    </xf>
    <xf numFmtId="165" fontId="9" fillId="14" borderId="28" xfId="0" applyNumberFormat="1" applyFont="1" applyFill="1" applyBorder="1" applyAlignment="1">
      <alignment vertical="center" wrapText="1"/>
    </xf>
    <xf numFmtId="165" fontId="9" fillId="14" borderId="14" xfId="0" applyNumberFormat="1" applyFont="1" applyFill="1" applyBorder="1" applyAlignment="1">
      <alignment vertical="center"/>
    </xf>
    <xf numFmtId="0" fontId="8" fillId="0" borderId="39" xfId="0" applyFont="1" applyBorder="1"/>
    <xf numFmtId="0" fontId="8" fillId="0" borderId="40" xfId="0" applyFont="1" applyBorder="1"/>
    <xf numFmtId="0" fontId="8" fillId="0" borderId="41" xfId="0" applyFont="1" applyBorder="1"/>
    <xf numFmtId="165" fontId="9" fillId="14" borderId="27" xfId="0" applyNumberFormat="1" applyFont="1" applyFill="1" applyBorder="1" applyAlignment="1">
      <alignment vertical="center"/>
    </xf>
    <xf numFmtId="0" fontId="0" fillId="0" borderId="37" xfId="0" applyBorder="1"/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8" fillId="0" borderId="43" xfId="0" applyFont="1" applyBorder="1"/>
    <xf numFmtId="0" fontId="8" fillId="0" borderId="44" xfId="0" applyFont="1" applyBorder="1"/>
    <xf numFmtId="0" fontId="19" fillId="0" borderId="0" xfId="0" applyFont="1" applyAlignment="1">
      <alignment horizontal="left" vertical="center"/>
    </xf>
    <xf numFmtId="0" fontId="8" fillId="0" borderId="0" xfId="0" applyFont="1" applyBorder="1"/>
    <xf numFmtId="9" fontId="9" fillId="14" borderId="11" xfId="31" applyFont="1" applyFill="1" applyBorder="1" applyAlignment="1">
      <alignment horizontal="center" vertical="center"/>
    </xf>
    <xf numFmtId="0" fontId="0" fillId="0" borderId="0" xfId="0" applyBorder="1"/>
    <xf numFmtId="9" fontId="9" fillId="14" borderId="27" xfId="31" applyFont="1" applyFill="1" applyBorder="1" applyAlignment="1">
      <alignment horizontal="center" vertical="center"/>
    </xf>
    <xf numFmtId="166" fontId="9" fillId="14" borderId="11" xfId="3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18" fillId="15" borderId="26" xfId="31" applyNumberFormat="1" applyFont="1" applyFill="1" applyBorder="1" applyAlignment="1">
      <alignment horizontal="center" vertical="center"/>
    </xf>
    <xf numFmtId="166" fontId="18" fillId="9" borderId="26" xfId="31" applyNumberFormat="1" applyFont="1" applyFill="1" applyBorder="1" applyAlignment="1">
      <alignment horizontal="center" vertical="center"/>
    </xf>
    <xf numFmtId="165" fontId="18" fillId="9" borderId="26" xfId="0" applyNumberFormat="1" applyFont="1" applyFill="1" applyBorder="1" applyAlignment="1">
      <alignment vertical="center" wrapText="1"/>
    </xf>
    <xf numFmtId="165" fontId="9" fillId="14" borderId="37" xfId="0" applyNumberFormat="1" applyFont="1" applyFill="1" applyBorder="1" applyAlignment="1">
      <alignment horizontal="left" vertical="center"/>
    </xf>
    <xf numFmtId="165" fontId="9" fillId="14" borderId="20" xfId="0" applyNumberFormat="1" applyFont="1" applyFill="1" applyBorder="1" applyAlignment="1">
      <alignment horizontal="center" vertical="center"/>
    </xf>
    <xf numFmtId="166" fontId="18" fillId="16" borderId="11" xfId="31" applyNumberFormat="1" applyFont="1" applyFill="1" applyBorder="1" applyAlignment="1">
      <alignment horizontal="center" vertical="center"/>
    </xf>
    <xf numFmtId="166" fontId="18" fillId="17" borderId="11" xfId="31" applyNumberFormat="1" applyFont="1" applyFill="1" applyBorder="1" applyAlignment="1">
      <alignment horizontal="center" vertical="center"/>
    </xf>
    <xf numFmtId="9" fontId="9" fillId="14" borderId="20" xfId="31" applyFont="1" applyFill="1" applyBorder="1" applyAlignment="1">
      <alignment horizontal="center" vertical="center"/>
    </xf>
    <xf numFmtId="165" fontId="9" fillId="14" borderId="27" xfId="0" applyNumberFormat="1" applyFont="1" applyFill="1" applyBorder="1" applyAlignment="1">
      <alignment horizontal="left" vertical="center"/>
    </xf>
    <xf numFmtId="0" fontId="12" fillId="0" borderId="35" xfId="0" applyFont="1" applyBorder="1" applyAlignment="1">
      <alignment horizontal="center"/>
    </xf>
    <xf numFmtId="166" fontId="18" fillId="16" borderId="26" xfId="31" applyNumberFormat="1" applyFont="1" applyFill="1" applyBorder="1" applyAlignment="1">
      <alignment horizontal="center" vertical="center"/>
    </xf>
    <xf numFmtId="166" fontId="18" fillId="17" borderId="26" xfId="31" applyNumberFormat="1" applyFont="1" applyFill="1" applyBorder="1" applyAlignment="1">
      <alignment horizontal="center" vertical="center"/>
    </xf>
    <xf numFmtId="165" fontId="9" fillId="14" borderId="28" xfId="0" applyNumberFormat="1" applyFont="1" applyFill="1" applyBorder="1" applyAlignment="1">
      <alignment horizontal="left" vertical="center" wrapText="1"/>
    </xf>
    <xf numFmtId="165" fontId="9" fillId="14" borderId="11" xfId="0" applyNumberFormat="1" applyFont="1" applyFill="1" applyBorder="1" applyAlignment="1">
      <alignment vertical="center" wrapText="1"/>
    </xf>
    <xf numFmtId="9" fontId="9" fillId="14" borderId="11" xfId="31" applyFont="1" applyFill="1" applyBorder="1" applyAlignment="1">
      <alignment horizontal="center" vertical="center" wrapText="1"/>
    </xf>
    <xf numFmtId="165" fontId="18" fillId="16" borderId="26" xfId="0" applyNumberFormat="1" applyFont="1" applyFill="1" applyBorder="1" applyAlignment="1">
      <alignment horizontal="left" vertical="center"/>
    </xf>
    <xf numFmtId="165" fontId="18" fillId="17" borderId="26" xfId="0" applyNumberFormat="1" applyFont="1" applyFill="1" applyBorder="1" applyAlignment="1">
      <alignment horizontal="left" vertical="center"/>
    </xf>
    <xf numFmtId="165" fontId="18" fillId="9" borderId="28" xfId="0" applyNumberFormat="1" applyFont="1" applyFill="1" applyBorder="1" applyAlignment="1">
      <alignment vertical="center"/>
    </xf>
    <xf numFmtId="165" fontId="9" fillId="14" borderId="28" xfId="0" applyNumberFormat="1" applyFont="1" applyFill="1" applyBorder="1" applyAlignment="1">
      <alignment horizontal="center" vertical="center" wrapText="1"/>
    </xf>
    <xf numFmtId="165" fontId="18" fillId="9" borderId="28" xfId="0" applyNumberFormat="1" applyFont="1" applyFill="1" applyBorder="1" applyAlignment="1">
      <alignment horizontal="center" vertical="center"/>
    </xf>
    <xf numFmtId="166" fontId="18" fillId="9" borderId="28" xfId="31" applyNumberFormat="1" applyFont="1" applyFill="1" applyBorder="1" applyAlignment="1">
      <alignment horizontal="center" vertical="center"/>
    </xf>
    <xf numFmtId="9" fontId="9" fillId="14" borderId="28" xfId="31" applyFont="1" applyFill="1" applyBorder="1" applyAlignment="1">
      <alignment horizontal="center" vertical="center" wrapText="1"/>
    </xf>
    <xf numFmtId="166" fontId="1" fillId="16" borderId="11" xfId="31" applyNumberFormat="1" applyFont="1" applyFill="1" applyBorder="1" applyAlignment="1">
      <alignment horizontal="center" vertical="center"/>
    </xf>
    <xf numFmtId="166" fontId="1" fillId="17" borderId="11" xfId="31" applyNumberFormat="1" applyFont="1" applyFill="1" applyBorder="1" applyAlignment="1">
      <alignment horizontal="center" vertical="center"/>
    </xf>
    <xf numFmtId="166" fontId="1" fillId="15" borderId="11" xfId="31" applyNumberFormat="1" applyFont="1" applyFill="1" applyBorder="1" applyAlignment="1">
      <alignment horizontal="center" vertical="center"/>
    </xf>
    <xf numFmtId="166" fontId="1" fillId="9" borderId="11" xfId="31" applyNumberFormat="1" applyFont="1" applyFill="1" applyBorder="1" applyAlignment="1">
      <alignment horizontal="center" vertical="center"/>
    </xf>
    <xf numFmtId="166" fontId="1" fillId="17" borderId="14" xfId="3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3" fillId="0" borderId="35" xfId="0" applyFont="1" applyBorder="1"/>
    <xf numFmtId="0" fontId="24" fillId="0" borderId="35" xfId="0" applyFont="1" applyBorder="1"/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4" fillId="0" borderId="0" xfId="0" applyFont="1" applyBorder="1"/>
    <xf numFmtId="0" fontId="23" fillId="0" borderId="0" xfId="0" applyFont="1" applyBorder="1"/>
    <xf numFmtId="0" fontId="1" fillId="0" borderId="9" xfId="0" applyFont="1" applyFill="1" applyBorder="1"/>
    <xf numFmtId="0" fontId="19" fillId="0" borderId="0" xfId="0" applyFont="1" applyAlignment="1">
      <alignment horizontal="left" vertical="center"/>
    </xf>
    <xf numFmtId="0" fontId="25" fillId="18" borderId="0" xfId="0" applyFont="1" applyFill="1" applyBorder="1" applyAlignment="1">
      <alignment horizontal="left" vertical="center"/>
    </xf>
    <xf numFmtId="165" fontId="1" fillId="0" borderId="13" xfId="0" applyNumberFormat="1" applyFont="1" applyFill="1" applyBorder="1"/>
    <xf numFmtId="165" fontId="26" fillId="0" borderId="35" xfId="0" applyNumberFormat="1" applyFont="1" applyFill="1" applyBorder="1" applyAlignment="1">
      <alignment vertical="center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0" xfId="30" applyAlignment="1">
      <alignment horizontal="left" vertical="center"/>
    </xf>
    <xf numFmtId="0" fontId="8" fillId="0" borderId="30" xfId="0" applyFont="1" applyBorder="1" applyAlignment="1">
      <alignment horizontal="left"/>
    </xf>
    <xf numFmtId="0" fontId="9" fillId="14" borderId="27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65" fontId="18" fillId="15" borderId="26" xfId="0" applyNumberFormat="1" applyFont="1" applyFill="1" applyBorder="1" applyAlignment="1">
      <alignment vertical="center" wrapText="1"/>
    </xf>
    <xf numFmtId="165" fontId="18" fillId="16" borderId="27" xfId="0" applyNumberFormat="1" applyFont="1" applyFill="1" applyBorder="1" applyAlignment="1">
      <alignment vertical="center"/>
    </xf>
    <xf numFmtId="165" fontId="18" fillId="16" borderId="27" xfId="0" applyNumberFormat="1" applyFont="1" applyFill="1" applyBorder="1" applyAlignment="1">
      <alignment horizontal="center" vertical="center"/>
    </xf>
    <xf numFmtId="3" fontId="16" fillId="17" borderId="11" xfId="30" applyNumberFormat="1" applyFill="1" applyBorder="1" applyAlignment="1">
      <alignment horizontal="left" vertical="center"/>
    </xf>
    <xf numFmtId="3" fontId="16" fillId="17" borderId="14" xfId="30" applyNumberFormat="1" applyFill="1" applyBorder="1" applyAlignment="1">
      <alignment vertical="center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6" fontId="18" fillId="9" borderId="11" xfId="32" applyNumberFormat="1" applyFont="1" applyFill="1" applyBorder="1" applyAlignment="1">
      <alignment horizontal="center" vertical="center"/>
    </xf>
    <xf numFmtId="166" fontId="18" fillId="15" borderId="11" xfId="32" applyNumberFormat="1" applyFont="1" applyFill="1" applyBorder="1" applyAlignment="1">
      <alignment horizontal="center" vertical="center"/>
    </xf>
    <xf numFmtId="9" fontId="9" fillId="14" borderId="11" xfId="32" applyFont="1" applyFill="1" applyBorder="1" applyAlignment="1">
      <alignment horizontal="center" vertical="center"/>
    </xf>
    <xf numFmtId="165" fontId="18" fillId="15" borderId="28" xfId="0" applyNumberFormat="1" applyFont="1" applyFill="1" applyBorder="1" applyAlignment="1">
      <alignment vertical="center"/>
    </xf>
    <xf numFmtId="165" fontId="18" fillId="15" borderId="28" xfId="0" applyNumberFormat="1" applyFont="1" applyFill="1" applyBorder="1" applyAlignment="1">
      <alignment horizontal="center" vertical="center"/>
    </xf>
    <xf numFmtId="165" fontId="18" fillId="17" borderId="28" xfId="0" applyNumberFormat="1" applyFont="1" applyFill="1" applyBorder="1" applyAlignment="1">
      <alignment horizontal="left" vertical="center"/>
    </xf>
    <xf numFmtId="165" fontId="18" fillId="17" borderId="28" xfId="0" applyNumberFormat="1" applyFont="1" applyFill="1" applyBorder="1" applyAlignment="1">
      <alignment horizontal="center" vertical="center"/>
    </xf>
    <xf numFmtId="166" fontId="18" fillId="17" borderId="28" xfId="31" applyNumberFormat="1" applyFont="1" applyFill="1" applyBorder="1" applyAlignment="1">
      <alignment horizontal="center" vertical="center"/>
    </xf>
    <xf numFmtId="165" fontId="18" fillId="17" borderId="28" xfId="0" applyNumberFormat="1" applyFont="1" applyFill="1" applyBorder="1" applyAlignment="1">
      <alignment vertical="center"/>
    </xf>
    <xf numFmtId="165" fontId="18" fillId="9" borderId="11" xfId="0" applyNumberFormat="1" applyFont="1" applyFill="1" applyBorder="1" applyAlignment="1">
      <alignment horizontal="left" vertical="center"/>
    </xf>
    <xf numFmtId="165" fontId="18" fillId="15" borderId="11" xfId="0" applyNumberFormat="1" applyFont="1" applyFill="1" applyBorder="1" applyAlignment="1">
      <alignment horizontal="left" vertical="center"/>
    </xf>
    <xf numFmtId="166" fontId="9" fillId="14" borderId="14" xfId="32" applyNumberFormat="1" applyFont="1" applyFill="1" applyBorder="1" applyAlignment="1">
      <alignment horizontal="center" vertical="center"/>
    </xf>
    <xf numFmtId="165" fontId="9" fillId="14" borderId="14" xfId="7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center" vertical="center"/>
    </xf>
    <xf numFmtId="165" fontId="14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165" fontId="18" fillId="9" borderId="28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9" fontId="9" fillId="14" borderId="14" xfId="31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165" fontId="18" fillId="15" borderId="27" xfId="0" applyNumberFormat="1" applyFont="1" applyFill="1" applyBorder="1" applyAlignment="1">
      <alignment vertical="center"/>
    </xf>
    <xf numFmtId="165" fontId="18" fillId="15" borderId="27" xfId="0" applyNumberFormat="1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left" vertical="center"/>
    </xf>
    <xf numFmtId="165" fontId="18" fillId="15" borderId="28" xfId="0" applyNumberFormat="1" applyFont="1" applyFill="1" applyBorder="1" applyAlignment="1">
      <alignment horizontal="left" vertical="center"/>
    </xf>
    <xf numFmtId="3" fontId="16" fillId="16" borderId="14" xfId="30" applyNumberFormat="1" applyFill="1" applyBorder="1" applyAlignment="1">
      <alignment horizontal="left" vertical="center"/>
    </xf>
    <xf numFmtId="0" fontId="9" fillId="6" borderId="11" xfId="5" applyFont="1" applyFill="1" applyBorder="1" applyAlignment="1">
      <alignment horizontal="center" vertical="center" wrapText="1"/>
    </xf>
    <xf numFmtId="0" fontId="1" fillId="2" borderId="46" xfId="0" applyFont="1" applyFill="1" applyBorder="1"/>
    <xf numFmtId="165" fontId="1" fillId="2" borderId="47" xfId="0" applyNumberFormat="1" applyFont="1" applyFill="1" applyBorder="1"/>
    <xf numFmtId="165" fontId="18" fillId="15" borderId="26" xfId="0" applyNumberFormat="1" applyFont="1" applyFill="1" applyBorder="1" applyAlignment="1">
      <alignment horizontal="left" vertical="center" wrapText="1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2" borderId="48" xfId="0" applyFont="1" applyFill="1" applyBorder="1"/>
    <xf numFmtId="3" fontId="1" fillId="16" borderId="14" xfId="7" applyNumberFormat="1" applyFont="1" applyFill="1" applyBorder="1" applyAlignment="1">
      <alignment vertical="center" wrapText="1"/>
    </xf>
    <xf numFmtId="166" fontId="1" fillId="16" borderId="14" xfId="31" applyNumberFormat="1" applyFont="1" applyFill="1" applyBorder="1" applyAlignment="1">
      <alignment horizontal="center" vertical="center"/>
    </xf>
    <xf numFmtId="165" fontId="1" fillId="16" borderId="14" xfId="7" applyNumberFormat="1" applyFont="1" applyFill="1" applyBorder="1" applyAlignment="1">
      <alignment horizontal="center" vertical="center"/>
    </xf>
    <xf numFmtId="165" fontId="1" fillId="2" borderId="49" xfId="0" applyNumberFormat="1" applyFont="1" applyFill="1" applyBorder="1"/>
    <xf numFmtId="0" fontId="1" fillId="2" borderId="23" xfId="0" applyFont="1" applyFill="1" applyBorder="1"/>
    <xf numFmtId="3" fontId="1" fillId="17" borderId="24" xfId="7" applyNumberFormat="1" applyFont="1" applyFill="1" applyBorder="1" applyAlignment="1">
      <alignment vertical="center" wrapText="1"/>
    </xf>
    <xf numFmtId="166" fontId="1" fillId="17" borderId="24" xfId="31" applyNumberFormat="1" applyFont="1" applyFill="1" applyBorder="1" applyAlignment="1">
      <alignment horizontal="center" vertical="center"/>
    </xf>
    <xf numFmtId="165" fontId="1" fillId="17" borderId="24" xfId="7" applyNumberFormat="1" applyFont="1" applyFill="1" applyBorder="1" applyAlignment="1">
      <alignment horizontal="center" vertical="center"/>
    </xf>
    <xf numFmtId="165" fontId="1" fillId="2" borderId="25" xfId="0" applyNumberFormat="1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4" fontId="20" fillId="0" borderId="0" xfId="30" applyNumberFormat="1" applyFont="1" applyFill="1" applyBorder="1" applyAlignment="1">
      <alignment horizontal="left" vertical="center" wrapText="1"/>
    </xf>
    <xf numFmtId="166" fontId="9" fillId="0" borderId="0" xfId="32" applyNumberFormat="1" applyFont="1" applyFill="1" applyBorder="1" applyAlignment="1">
      <alignment horizontal="center" vertical="center"/>
    </xf>
    <xf numFmtId="165" fontId="9" fillId="0" borderId="0" xfId="7" applyNumberFormat="1" applyFont="1" applyFill="1" applyBorder="1" applyAlignment="1">
      <alignment horizontal="center" vertical="center"/>
    </xf>
    <xf numFmtId="0" fontId="1" fillId="0" borderId="50" xfId="0" applyFont="1" applyFill="1" applyBorder="1"/>
    <xf numFmtId="165" fontId="1" fillId="0" borderId="51" xfId="0" applyNumberFormat="1" applyFont="1" applyFill="1" applyBorder="1"/>
    <xf numFmtId="165" fontId="9" fillId="6" borderId="11" xfId="28" applyNumberFormat="1" applyFont="1" applyFill="1" applyBorder="1" applyAlignment="1">
      <alignment horizontal="center" vertical="center"/>
    </xf>
    <xf numFmtId="165" fontId="12" fillId="0" borderId="0" xfId="7" applyNumberFormat="1" applyFont="1" applyFill="1" applyBorder="1" applyAlignment="1">
      <alignment horizontal="center" vertical="center"/>
    </xf>
    <xf numFmtId="166" fontId="0" fillId="0" borderId="0" xfId="31" applyNumberFormat="1" applyFont="1" applyAlignment="1">
      <alignment horizontal="center" wrapText="1"/>
    </xf>
    <xf numFmtId="166" fontId="9" fillId="6" borderId="11" xfId="31" applyNumberFormat="1" applyFont="1" applyFill="1" applyBorder="1" applyAlignment="1">
      <alignment horizontal="center" vertical="center"/>
    </xf>
    <xf numFmtId="3" fontId="9" fillId="14" borderId="14" xfId="32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50" xfId="0" applyFont="1" applyFill="1" applyBorder="1"/>
    <xf numFmtId="0" fontId="25" fillId="18" borderId="51" xfId="0" applyFont="1" applyFill="1" applyBorder="1" applyAlignment="1">
      <alignment horizontal="left" vertical="center"/>
    </xf>
    <xf numFmtId="165" fontId="26" fillId="0" borderId="19" xfId="0" applyNumberFormat="1" applyFont="1" applyFill="1" applyBorder="1" applyAlignment="1">
      <alignment vertical="center"/>
    </xf>
    <xf numFmtId="0" fontId="17" fillId="2" borderId="20" xfId="2" applyFont="1" applyFill="1" applyBorder="1" applyAlignment="1">
      <alignment horizontal="left"/>
    </xf>
    <xf numFmtId="0" fontId="19" fillId="0" borderId="0" xfId="0" applyFont="1" applyAlignment="1">
      <alignment horizontal="left" vertical="center"/>
    </xf>
    <xf numFmtId="166" fontId="18" fillId="16" borderId="28" xfId="31" applyNumberFormat="1" applyFont="1" applyFill="1" applyBorder="1" applyAlignment="1">
      <alignment horizontal="center" vertical="center"/>
    </xf>
    <xf numFmtId="3" fontId="16" fillId="17" borderId="14" xfId="30" applyNumberFormat="1" applyFill="1" applyBorder="1" applyAlignment="1">
      <alignment horizontal="left" vertical="center"/>
    </xf>
    <xf numFmtId="3" fontId="16" fillId="17" borderId="24" xfId="30" applyNumberFormat="1" applyFill="1" applyBorder="1" applyAlignment="1">
      <alignment horizontal="left" vertical="center"/>
    </xf>
    <xf numFmtId="164" fontId="9" fillId="14" borderId="45" xfId="30" applyNumberFormat="1" applyFont="1" applyFill="1" applyBorder="1" applyAlignment="1">
      <alignment horizontal="left" vertical="center" wrapText="1"/>
    </xf>
    <xf numFmtId="164" fontId="9" fillId="14" borderId="27" xfId="30" applyNumberFormat="1" applyFont="1" applyFill="1" applyBorder="1" applyAlignment="1">
      <alignment horizontal="left" vertical="center" wrapText="1"/>
    </xf>
    <xf numFmtId="3" fontId="16" fillId="17" borderId="14" xfId="30" applyNumberFormat="1" applyFill="1" applyBorder="1" applyAlignment="1">
      <alignment horizontal="left" vertical="center" wrapText="1"/>
    </xf>
    <xf numFmtId="3" fontId="16" fillId="17" borderId="20" xfId="30" applyNumberFormat="1" applyFill="1" applyBorder="1" applyAlignment="1">
      <alignment horizontal="left" vertical="center" wrapText="1"/>
    </xf>
    <xf numFmtId="3" fontId="16" fillId="17" borderId="24" xfId="30" applyNumberFormat="1" applyFill="1" applyBorder="1" applyAlignment="1">
      <alignment horizontal="left" vertical="center" wrapText="1"/>
    </xf>
    <xf numFmtId="3" fontId="16" fillId="15" borderId="20" xfId="30" applyNumberFormat="1" applyFill="1" applyBorder="1" applyAlignment="1">
      <alignment horizontal="left" vertical="center" wrapText="1"/>
    </xf>
    <xf numFmtId="3" fontId="16" fillId="16" borderId="14" xfId="30" applyNumberFormat="1" applyFill="1" applyBorder="1" applyAlignment="1">
      <alignment horizontal="left" vertical="center" wrapText="1"/>
    </xf>
    <xf numFmtId="3" fontId="16" fillId="16" borderId="20" xfId="30" applyNumberFormat="1" applyFill="1" applyBorder="1" applyAlignment="1">
      <alignment horizontal="left" vertical="center" wrapText="1"/>
    </xf>
    <xf numFmtId="0" fontId="9" fillId="14" borderId="22" xfId="2" applyFont="1" applyFill="1" applyBorder="1" applyAlignment="1">
      <alignment horizontal="center" vertical="center"/>
    </xf>
    <xf numFmtId="0" fontId="9" fillId="14" borderId="38" xfId="2" applyFont="1" applyFill="1" applyBorder="1" applyAlignment="1">
      <alignment horizontal="center" vertical="center"/>
    </xf>
    <xf numFmtId="0" fontId="9" fillId="6" borderId="11" xfId="5" applyFont="1" applyFill="1" applyBorder="1" applyAlignment="1">
      <alignment horizontal="center" vertical="center" wrapText="1"/>
    </xf>
    <xf numFmtId="0" fontId="9" fillId="6" borderId="11" xfId="28" applyNumberFormat="1" applyFont="1" applyFill="1" applyBorder="1">
      <alignment vertical="center"/>
    </xf>
    <xf numFmtId="0" fontId="17" fillId="3" borderId="0" xfId="0" applyFont="1" applyFill="1" applyBorder="1" applyAlignment="1">
      <alignment horizontal="left" vertical="center"/>
    </xf>
    <xf numFmtId="3" fontId="16" fillId="16" borderId="14" xfId="30" applyNumberFormat="1" applyFill="1" applyBorder="1" applyAlignment="1">
      <alignment horizontal="left" vertical="center"/>
    </xf>
    <xf numFmtId="3" fontId="16" fillId="16" borderId="24" xfId="30" applyNumberFormat="1" applyFill="1" applyBorder="1" applyAlignment="1">
      <alignment horizontal="left" vertical="center"/>
    </xf>
    <xf numFmtId="3" fontId="16" fillId="15" borderId="14" xfId="30" applyNumberFormat="1" applyFill="1" applyBorder="1" applyAlignment="1">
      <alignment horizontal="left" vertical="center"/>
    </xf>
    <xf numFmtId="3" fontId="16" fillId="15" borderId="20" xfId="30" applyNumberFormat="1" applyFill="1" applyBorder="1" applyAlignment="1">
      <alignment horizontal="left" vertical="center"/>
    </xf>
    <xf numFmtId="3" fontId="16" fillId="15" borderId="14" xfId="30" applyNumberFormat="1" applyFill="1" applyBorder="1" applyAlignment="1">
      <alignment horizontal="left" vertical="center" wrapText="1"/>
    </xf>
    <xf numFmtId="3" fontId="16" fillId="9" borderId="14" xfId="30" applyNumberFormat="1" applyFill="1" applyBorder="1" applyAlignment="1">
      <alignment horizontal="left" vertical="center"/>
    </xf>
    <xf numFmtId="3" fontId="16" fillId="9" borderId="20" xfId="30" applyNumberFormat="1" applyFill="1" applyBorder="1" applyAlignment="1">
      <alignment horizontal="left" vertical="center"/>
    </xf>
    <xf numFmtId="3" fontId="16" fillId="9" borderId="24" xfId="30" applyNumberFormat="1" applyFill="1" applyBorder="1" applyAlignment="1">
      <alignment horizontal="left" vertical="center"/>
    </xf>
    <xf numFmtId="3" fontId="16" fillId="16" borderId="24" xfId="30" applyNumberFormat="1" applyFill="1" applyBorder="1" applyAlignment="1">
      <alignment horizontal="left" vertical="center" wrapText="1"/>
    </xf>
    <xf numFmtId="0" fontId="22" fillId="14" borderId="22" xfId="0" applyFont="1" applyFill="1" applyBorder="1" applyAlignment="1">
      <alignment horizontal="left" vertical="center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14" borderId="38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</cellXfs>
  <cellStyles count="34">
    <cellStyle name="BodeExteior" xfId="10"/>
    <cellStyle name="BordeEsqDI" xfId="11"/>
    <cellStyle name="BordeEsqDS" xfId="3"/>
    <cellStyle name="BordeEsqII" xfId="12"/>
    <cellStyle name="BordeEsqIS" xfId="1"/>
    <cellStyle name="BordeTablaDer" xfId="6"/>
    <cellStyle name="BordeTablaInf" xfId="13"/>
    <cellStyle name="BordeTablaIzq" xfId="4"/>
    <cellStyle name="BordeTablaSup" xfId="2"/>
    <cellStyle name="CMenuIzq" xfId="14"/>
    <cellStyle name="CMenuIzqTotal" xfId="15"/>
    <cellStyle name="CMenuIzqTotal0" xfId="16"/>
    <cellStyle name="CMenuIzqTotal1" xfId="17"/>
    <cellStyle name="CMenuIzqTotal2" xfId="18"/>
    <cellStyle name="comentario" xfId="19"/>
    <cellStyle name="Enllaç" xfId="30" builtinId="8"/>
    <cellStyle name="Euro" xfId="20"/>
    <cellStyle name="fColor1" xfId="7"/>
    <cellStyle name="fColor2" xfId="8"/>
    <cellStyle name="fColor3" xfId="21"/>
    <cellStyle name="fColor4" xfId="22"/>
    <cellStyle name="fSubTitulo" xfId="23"/>
    <cellStyle name="fTitularOscura" xfId="24"/>
    <cellStyle name="fTitulo" xfId="5"/>
    <cellStyle name="fTotal0" xfId="25"/>
    <cellStyle name="fTotal1" xfId="26"/>
    <cellStyle name="fTotal1Columna" xfId="27"/>
    <cellStyle name="fTotal2" xfId="28"/>
    <cellStyle name="fTotal3" xfId="9"/>
    <cellStyle name="Normal" xfId="0" builtinId="0"/>
    <cellStyle name="Normal 2" xfId="33"/>
    <cellStyle name="Percentatge" xfId="31" builtinId="5"/>
    <cellStyle name="Percentatge 2" xfId="32"/>
    <cellStyle name="SinEstilo" xfId="29"/>
  </cellStyles>
  <dxfs count="0"/>
  <tableStyles count="0" defaultTableStyle="TableStyleMedium9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394"/>
  <sheetViews>
    <sheetView showGridLines="0" tabSelected="1" zoomScale="98" zoomScaleNormal="98" zoomScaleSheetLayoutView="30" workbookViewId="0">
      <selection activeCell="B4" sqref="B4"/>
    </sheetView>
  </sheetViews>
  <sheetFormatPr defaultColWidth="11.44140625" defaultRowHeight="13.2"/>
  <cols>
    <col min="1" max="1" width="0.5546875" style="1" customWidth="1"/>
    <col min="2" max="2" width="15.88671875" style="22" customWidth="1"/>
    <col min="3" max="3" width="74.5546875" style="19" customWidth="1"/>
    <col min="4" max="4" width="12.44140625" style="87" customWidth="1"/>
    <col min="5" max="5" width="14.109375" style="87" customWidth="1"/>
    <col min="6" max="6" width="13.5546875" style="87" customWidth="1"/>
    <col min="7" max="7" width="9" style="87" customWidth="1"/>
    <col min="8" max="8" width="0.5546875" style="1" customWidth="1"/>
    <col min="9" max="9" width="0.6640625" style="1" customWidth="1"/>
    <col min="10" max="16384" width="11.44140625" style="1"/>
  </cols>
  <sheetData>
    <row r="1" spans="1:8" ht="14.4" thickTop="1" thickBot="1">
      <c r="A1" s="2"/>
      <c r="B1" s="11"/>
      <c r="C1" s="26"/>
      <c r="D1" s="78"/>
      <c r="E1" s="78"/>
      <c r="F1" s="78"/>
      <c r="G1" s="78"/>
      <c r="H1" s="3"/>
    </row>
    <row r="2" spans="1:8" ht="15" thickTop="1" thickBot="1">
      <c r="A2" s="2"/>
      <c r="B2" s="274" t="s">
        <v>92</v>
      </c>
      <c r="C2" s="274"/>
      <c r="D2" s="274"/>
      <c r="E2" s="274"/>
      <c r="F2" s="274"/>
      <c r="G2" s="274"/>
      <c r="H2" s="3"/>
    </row>
    <row r="3" spans="1:8" ht="14.4" thickTop="1" thickBot="1">
      <c r="A3" s="2"/>
      <c r="B3" s="4" t="s">
        <v>101</v>
      </c>
      <c r="C3" s="27"/>
      <c r="D3" s="79"/>
      <c r="E3" s="78"/>
      <c r="F3" s="78"/>
      <c r="G3" s="78"/>
      <c r="H3" s="3"/>
    </row>
    <row r="4" spans="1:8" ht="13.8" thickTop="1">
      <c r="A4" s="169"/>
      <c r="C4" s="26"/>
      <c r="D4" s="78"/>
      <c r="E4" s="78"/>
      <c r="F4" s="78"/>
      <c r="G4" s="78"/>
      <c r="H4" s="11"/>
    </row>
    <row r="5" spans="1:8" ht="14.4" customHeight="1">
      <c r="D5" s="80"/>
      <c r="E5" s="80"/>
      <c r="F5" s="80"/>
      <c r="G5" s="80"/>
      <c r="H5" s="5"/>
    </row>
    <row r="6" spans="1:8" ht="3.9" customHeight="1">
      <c r="A6" s="6"/>
      <c r="B6" s="23"/>
      <c r="C6" s="28"/>
      <c r="D6" s="81"/>
      <c r="E6" s="81"/>
      <c r="F6" s="81"/>
      <c r="G6" s="82"/>
      <c r="H6" s="7"/>
    </row>
    <row r="7" spans="1:8" ht="21.6" customHeight="1">
      <c r="A7" s="13"/>
      <c r="B7" s="257" t="s">
        <v>505</v>
      </c>
      <c r="C7" s="29"/>
      <c r="D7" s="270" t="s">
        <v>74</v>
      </c>
      <c r="E7" s="271"/>
      <c r="F7" s="271"/>
      <c r="G7" s="272" t="s">
        <v>13</v>
      </c>
      <c r="H7" s="14"/>
    </row>
    <row r="8" spans="1:8" ht="54" customHeight="1">
      <c r="A8" s="8"/>
      <c r="B8" s="24" t="s">
        <v>0</v>
      </c>
      <c r="C8" s="225" t="s">
        <v>14</v>
      </c>
      <c r="D8" s="225" t="s">
        <v>75</v>
      </c>
      <c r="E8" s="225" t="s">
        <v>91</v>
      </c>
      <c r="F8" s="225" t="s">
        <v>57</v>
      </c>
      <c r="G8" s="272"/>
      <c r="H8" s="9"/>
    </row>
    <row r="9" spans="1:8" ht="28.2" customHeight="1">
      <c r="A9" s="8"/>
      <c r="B9" s="268" t="s">
        <v>1</v>
      </c>
      <c r="C9" s="100" t="s">
        <v>36</v>
      </c>
      <c r="D9" s="164">
        <v>0.25490196078431371</v>
      </c>
      <c r="E9" s="164">
        <v>0.5490196078431373</v>
      </c>
      <c r="F9" s="164">
        <v>0.19607843137254902</v>
      </c>
      <c r="G9" s="63">
        <v>102</v>
      </c>
      <c r="H9" s="9"/>
    </row>
    <row r="10" spans="1:8" ht="28.2" customHeight="1">
      <c r="A10" s="8"/>
      <c r="B10" s="269"/>
      <c r="C10" s="100" t="s">
        <v>37</v>
      </c>
      <c r="D10" s="164">
        <v>0.40540540540540543</v>
      </c>
      <c r="E10" s="164">
        <v>0.43243243243243246</v>
      </c>
      <c r="F10" s="164">
        <v>0.16216216216216217</v>
      </c>
      <c r="G10" s="63">
        <v>37</v>
      </c>
      <c r="H10" s="9"/>
    </row>
    <row r="11" spans="1:8" ht="28.2" customHeight="1">
      <c r="A11" s="8"/>
      <c r="B11" s="264" t="s">
        <v>262</v>
      </c>
      <c r="C11" s="88" t="s">
        <v>512</v>
      </c>
      <c r="D11" s="165">
        <v>0.76923076923076927</v>
      </c>
      <c r="E11" s="165">
        <v>0.23076923076923078</v>
      </c>
      <c r="F11" s="165">
        <v>0</v>
      </c>
      <c r="G11" s="89">
        <v>13</v>
      </c>
      <c r="H11" s="9"/>
    </row>
    <row r="12" spans="1:8" ht="28.2" customHeight="1">
      <c r="A12" s="8"/>
      <c r="B12" s="265"/>
      <c r="C12" s="88" t="s">
        <v>42</v>
      </c>
      <c r="D12" s="165">
        <v>0.97872340425531912</v>
      </c>
      <c r="E12" s="165">
        <v>2.1276595744680851E-2</v>
      </c>
      <c r="F12" s="165">
        <v>0</v>
      </c>
      <c r="G12" s="89">
        <v>235</v>
      </c>
      <c r="H12" s="9"/>
    </row>
    <row r="13" spans="1:8" ht="28.2" customHeight="1">
      <c r="A13" s="8"/>
      <c r="B13" s="265"/>
      <c r="C13" s="88" t="s">
        <v>25</v>
      </c>
      <c r="D13" s="165">
        <v>0.65306122448979587</v>
      </c>
      <c r="E13" s="165">
        <v>0.12244897959183673</v>
      </c>
      <c r="F13" s="165">
        <v>0.22448979591836735</v>
      </c>
      <c r="G13" s="89">
        <v>49</v>
      </c>
      <c r="H13" s="9"/>
    </row>
    <row r="14" spans="1:8" ht="28.2" customHeight="1">
      <c r="A14" s="8"/>
      <c r="B14" s="265"/>
      <c r="C14" s="88" t="s">
        <v>28</v>
      </c>
      <c r="D14" s="165">
        <v>0.84444444444444444</v>
      </c>
      <c r="E14" s="165">
        <v>0.14074074074074075</v>
      </c>
      <c r="F14" s="165">
        <v>1.4814814814814815E-2</v>
      </c>
      <c r="G14" s="89">
        <v>135</v>
      </c>
      <c r="H14" s="9"/>
    </row>
    <row r="15" spans="1:8" ht="28.2" customHeight="1">
      <c r="A15" s="8"/>
      <c r="B15" s="265"/>
      <c r="C15" s="88" t="s">
        <v>229</v>
      </c>
      <c r="D15" s="165">
        <v>0.5</v>
      </c>
      <c r="E15" s="165">
        <v>0.125</v>
      </c>
      <c r="F15" s="165">
        <v>0.375</v>
      </c>
      <c r="G15" s="89">
        <v>16</v>
      </c>
      <c r="H15" s="9"/>
    </row>
    <row r="16" spans="1:8" ht="28.2" customHeight="1">
      <c r="A16" s="8"/>
      <c r="B16" s="265"/>
      <c r="C16" s="88" t="s">
        <v>32</v>
      </c>
      <c r="D16" s="165">
        <v>0.96484375</v>
      </c>
      <c r="E16" s="165">
        <v>3.515625E-2</v>
      </c>
      <c r="F16" s="165">
        <v>0</v>
      </c>
      <c r="G16" s="89">
        <v>256</v>
      </c>
      <c r="H16" s="9"/>
    </row>
    <row r="17" spans="1:8" ht="28.2" customHeight="1">
      <c r="A17" s="8"/>
      <c r="B17" s="265"/>
      <c r="C17" s="88" t="s">
        <v>230</v>
      </c>
      <c r="D17" s="165">
        <v>0</v>
      </c>
      <c r="E17" s="165">
        <v>1</v>
      </c>
      <c r="F17" s="165">
        <v>0</v>
      </c>
      <c r="G17" s="89">
        <v>2</v>
      </c>
      <c r="H17" s="9"/>
    </row>
    <row r="18" spans="1:8" ht="28.2" customHeight="1">
      <c r="A18" s="8"/>
      <c r="B18" s="265"/>
      <c r="C18" s="88" t="s">
        <v>515</v>
      </c>
      <c r="D18" s="165">
        <v>0.33333333333333331</v>
      </c>
      <c r="E18" s="165">
        <v>5.5555555555555552E-2</v>
      </c>
      <c r="F18" s="165">
        <v>0.61111111111111116</v>
      </c>
      <c r="G18" s="89">
        <v>18</v>
      </c>
      <c r="H18" s="9"/>
    </row>
    <row r="19" spans="1:8" ht="28.2" customHeight="1">
      <c r="A19" s="8"/>
      <c r="B19" s="266"/>
      <c r="C19" s="88" t="s">
        <v>513</v>
      </c>
      <c r="D19" s="165">
        <v>0.18181818181818182</v>
      </c>
      <c r="E19" s="165">
        <v>0.36363636363636365</v>
      </c>
      <c r="F19" s="165">
        <v>0.45454545454545453</v>
      </c>
      <c r="G19" s="89">
        <v>11</v>
      </c>
      <c r="H19" s="9"/>
    </row>
    <row r="20" spans="1:8" ht="28.2" customHeight="1">
      <c r="A20" s="8"/>
      <c r="B20" s="277" t="s">
        <v>48</v>
      </c>
      <c r="C20" s="15" t="s">
        <v>50</v>
      </c>
      <c r="D20" s="166">
        <v>0.80451127819548873</v>
      </c>
      <c r="E20" s="166">
        <v>0.19548872180451127</v>
      </c>
      <c r="F20" s="166">
        <v>0</v>
      </c>
      <c r="G20" s="83">
        <v>133</v>
      </c>
      <c r="H20" s="9"/>
    </row>
    <row r="21" spans="1:8" ht="28.2" customHeight="1">
      <c r="A21" s="8"/>
      <c r="B21" s="278"/>
      <c r="C21" s="15" t="s">
        <v>51</v>
      </c>
      <c r="D21" s="166">
        <v>0.20121951219512196</v>
      </c>
      <c r="E21" s="166">
        <v>0.12804878048780488</v>
      </c>
      <c r="F21" s="166">
        <v>0.67073170731707321</v>
      </c>
      <c r="G21" s="83">
        <v>164</v>
      </c>
      <c r="H21" s="9"/>
    </row>
    <row r="22" spans="1:8" ht="28.2" customHeight="1">
      <c r="A22" s="8"/>
      <c r="B22" s="278"/>
      <c r="C22" s="15" t="s">
        <v>235</v>
      </c>
      <c r="D22" s="166">
        <v>0.15517241379310345</v>
      </c>
      <c r="E22" s="166">
        <v>0.20689655172413793</v>
      </c>
      <c r="F22" s="166">
        <v>0.63793103448275867</v>
      </c>
      <c r="G22" s="83">
        <v>58</v>
      </c>
      <c r="H22" s="9"/>
    </row>
    <row r="23" spans="1:8" ht="28.2" customHeight="1">
      <c r="A23" s="8"/>
      <c r="B23" s="278"/>
      <c r="C23" s="15" t="s">
        <v>26</v>
      </c>
      <c r="D23" s="166">
        <v>0.36538461538461536</v>
      </c>
      <c r="E23" s="166">
        <v>0.17307692307692307</v>
      </c>
      <c r="F23" s="166">
        <v>0.46153846153846156</v>
      </c>
      <c r="G23" s="83">
        <v>52</v>
      </c>
      <c r="H23" s="9"/>
    </row>
    <row r="24" spans="1:8" ht="28.2" customHeight="1">
      <c r="A24" s="8"/>
      <c r="B24" s="280" t="s">
        <v>2</v>
      </c>
      <c r="C24" s="12" t="s">
        <v>516</v>
      </c>
      <c r="D24" s="167">
        <v>0.63636363636363635</v>
      </c>
      <c r="E24" s="167">
        <v>0.18181818181818182</v>
      </c>
      <c r="F24" s="167">
        <v>0.18181818181818182</v>
      </c>
      <c r="G24" s="84">
        <v>22</v>
      </c>
      <c r="H24" s="9"/>
    </row>
    <row r="25" spans="1:8" ht="28.2" customHeight="1">
      <c r="A25" s="8"/>
      <c r="B25" s="281"/>
      <c r="C25" s="12" t="s">
        <v>38</v>
      </c>
      <c r="D25" s="167">
        <v>0.7021276595744681</v>
      </c>
      <c r="E25" s="167">
        <v>0.10638297872340426</v>
      </c>
      <c r="F25" s="167">
        <v>0.19148936170212766</v>
      </c>
      <c r="G25" s="84">
        <v>94</v>
      </c>
      <c r="H25" s="9"/>
    </row>
    <row r="26" spans="1:8" ht="28.2" customHeight="1">
      <c r="A26" s="8"/>
      <c r="B26" s="281"/>
      <c r="C26" s="12" t="s">
        <v>27</v>
      </c>
      <c r="D26" s="167">
        <v>0.61702127659574468</v>
      </c>
      <c r="E26" s="167">
        <v>0.24468085106382978</v>
      </c>
      <c r="F26" s="167">
        <v>0.13829787234042554</v>
      </c>
      <c r="G26" s="84">
        <v>94</v>
      </c>
      <c r="H26" s="9"/>
    </row>
    <row r="27" spans="1:8" ht="28.2" customHeight="1">
      <c r="A27" s="8"/>
      <c r="B27" s="281"/>
      <c r="C27" s="12" t="s">
        <v>510</v>
      </c>
      <c r="D27" s="167">
        <v>0</v>
      </c>
      <c r="E27" s="167">
        <v>0</v>
      </c>
      <c r="F27" s="167">
        <v>1</v>
      </c>
      <c r="G27" s="84">
        <v>4</v>
      </c>
      <c r="H27" s="9"/>
    </row>
    <row r="28" spans="1:8" ht="28.2" customHeight="1">
      <c r="A28" s="8"/>
      <c r="B28" s="281"/>
      <c r="C28" s="12" t="s">
        <v>494</v>
      </c>
      <c r="D28" s="167">
        <v>0.125</v>
      </c>
      <c r="E28" s="167">
        <v>0.75</v>
      </c>
      <c r="F28" s="167">
        <v>0.125</v>
      </c>
      <c r="G28" s="84">
        <v>8</v>
      </c>
      <c r="H28" s="9"/>
    </row>
    <row r="29" spans="1:8" ht="28.2" customHeight="1">
      <c r="A29" s="8"/>
      <c r="B29" s="281"/>
      <c r="C29" s="12" t="s">
        <v>517</v>
      </c>
      <c r="D29" s="167">
        <v>0.21428571428571427</v>
      </c>
      <c r="E29" s="167">
        <v>0.6785714285714286</v>
      </c>
      <c r="F29" s="167">
        <v>0.10714285714285714</v>
      </c>
      <c r="G29" s="84">
        <v>28</v>
      </c>
      <c r="H29" s="9"/>
    </row>
    <row r="30" spans="1:8" ht="28.2" customHeight="1">
      <c r="A30" s="8"/>
      <c r="B30" s="282"/>
      <c r="C30" s="12" t="s">
        <v>493</v>
      </c>
      <c r="D30" s="167">
        <v>0.81578947368421051</v>
      </c>
      <c r="E30" s="167">
        <v>0.10526315789473684</v>
      </c>
      <c r="F30" s="167">
        <v>7.8947368421052627E-2</v>
      </c>
      <c r="G30" s="84">
        <v>76</v>
      </c>
      <c r="H30" s="9"/>
    </row>
    <row r="31" spans="1:8" ht="28.2" customHeight="1">
      <c r="A31" s="8"/>
      <c r="B31" s="279" t="s">
        <v>3</v>
      </c>
      <c r="C31" s="15" t="s">
        <v>39</v>
      </c>
      <c r="D31" s="166">
        <v>0.5</v>
      </c>
      <c r="E31" s="166">
        <v>0.3</v>
      </c>
      <c r="F31" s="166">
        <v>0.2</v>
      </c>
      <c r="G31" s="83">
        <v>70</v>
      </c>
      <c r="H31" s="9"/>
    </row>
    <row r="32" spans="1:8" ht="28.2" customHeight="1">
      <c r="A32" s="8"/>
      <c r="B32" s="267"/>
      <c r="C32" s="15" t="s">
        <v>94</v>
      </c>
      <c r="D32" s="166">
        <v>0.42857142857142855</v>
      </c>
      <c r="E32" s="166">
        <v>0.19047619047619047</v>
      </c>
      <c r="F32" s="166">
        <v>0.38095238095238093</v>
      </c>
      <c r="G32" s="83">
        <v>21</v>
      </c>
      <c r="H32" s="9"/>
    </row>
    <row r="33" spans="1:9" ht="28.2" customHeight="1">
      <c r="A33" s="8"/>
      <c r="B33" s="267"/>
      <c r="C33" s="15" t="s">
        <v>93</v>
      </c>
      <c r="D33" s="166">
        <v>0.52459016393442626</v>
      </c>
      <c r="E33" s="166">
        <v>0.39344262295081966</v>
      </c>
      <c r="F33" s="166">
        <v>8.1967213114754092E-2</v>
      </c>
      <c r="G33" s="83">
        <v>61</v>
      </c>
      <c r="H33" s="9"/>
    </row>
    <row r="34" spans="1:9" ht="28.2" customHeight="1">
      <c r="A34" s="8"/>
      <c r="B34" s="267"/>
      <c r="C34" s="15" t="s">
        <v>124</v>
      </c>
      <c r="D34" s="166">
        <v>0.25862068965517243</v>
      </c>
      <c r="E34" s="166">
        <v>0.18103448275862069</v>
      </c>
      <c r="F34" s="166">
        <v>0.56034482758620685</v>
      </c>
      <c r="G34" s="83">
        <v>116</v>
      </c>
      <c r="H34" s="9"/>
    </row>
    <row r="35" spans="1:9" ht="28.2" customHeight="1">
      <c r="A35" s="8"/>
      <c r="B35" s="267"/>
      <c r="C35" s="15" t="s">
        <v>28</v>
      </c>
      <c r="D35" s="166">
        <v>0.73809523809523814</v>
      </c>
      <c r="E35" s="166">
        <v>0.26190476190476192</v>
      </c>
      <c r="F35" s="166">
        <v>0</v>
      </c>
      <c r="G35" s="83">
        <v>42</v>
      </c>
      <c r="H35" s="9"/>
    </row>
    <row r="36" spans="1:9" ht="28.2" customHeight="1">
      <c r="A36" s="8"/>
      <c r="B36" s="267"/>
      <c r="C36" s="15" t="s">
        <v>32</v>
      </c>
      <c r="D36" s="166">
        <v>0.87114093959731542</v>
      </c>
      <c r="E36" s="166">
        <v>0.12483221476510067</v>
      </c>
      <c r="F36" s="166">
        <v>4.0268456375838931E-3</v>
      </c>
      <c r="G36" s="83">
        <v>745</v>
      </c>
      <c r="H36" s="9"/>
    </row>
    <row r="37" spans="1:9" ht="28.2" customHeight="1">
      <c r="A37" s="8"/>
      <c r="B37" s="267"/>
      <c r="C37" s="15" t="s">
        <v>518</v>
      </c>
      <c r="D37" s="166">
        <v>0.73333333333333328</v>
      </c>
      <c r="E37" s="166">
        <v>0.13333333333333333</v>
      </c>
      <c r="F37" s="166">
        <v>0.13333333333333333</v>
      </c>
      <c r="G37" s="83">
        <v>15</v>
      </c>
      <c r="H37" s="9"/>
    </row>
    <row r="38" spans="1:9" ht="28.2" customHeight="1">
      <c r="A38" s="8"/>
      <c r="B38" s="267"/>
      <c r="C38" s="15" t="s">
        <v>514</v>
      </c>
      <c r="D38" s="166">
        <v>0.86956521739130432</v>
      </c>
      <c r="E38" s="166">
        <v>0.13043478260869565</v>
      </c>
      <c r="F38" s="166">
        <v>0</v>
      </c>
      <c r="G38" s="83">
        <v>23</v>
      </c>
      <c r="H38" s="9"/>
    </row>
    <row r="39" spans="1:9" ht="28.2" customHeight="1">
      <c r="A39" s="8"/>
      <c r="B39" s="280" t="s">
        <v>4</v>
      </c>
      <c r="C39" s="12" t="s">
        <v>29</v>
      </c>
      <c r="D39" s="167">
        <v>0.16363636363636364</v>
      </c>
      <c r="E39" s="167">
        <v>0.38181818181818183</v>
      </c>
      <c r="F39" s="167">
        <v>0.45454545454545453</v>
      </c>
      <c r="G39" s="84">
        <v>55</v>
      </c>
      <c r="H39" s="9"/>
    </row>
    <row r="40" spans="1:9" ht="28.2" customHeight="1">
      <c r="A40" s="8"/>
      <c r="B40" s="281"/>
      <c r="C40" s="12" t="s">
        <v>41</v>
      </c>
      <c r="D40" s="167">
        <v>0.96296296296296291</v>
      </c>
      <c r="E40" s="167">
        <v>2.4691358024691357E-2</v>
      </c>
      <c r="F40" s="167">
        <v>1.2345679012345678E-2</v>
      </c>
      <c r="G40" s="84">
        <v>162</v>
      </c>
      <c r="H40" s="9"/>
    </row>
    <row r="41" spans="1:9" ht="28.2" customHeight="1">
      <c r="A41" s="8"/>
      <c r="B41" s="281"/>
      <c r="C41" s="12" t="s">
        <v>52</v>
      </c>
      <c r="D41" s="167">
        <v>0.11764705882352941</v>
      </c>
      <c r="E41" s="167">
        <v>8.8235294117647065E-2</v>
      </c>
      <c r="F41" s="167">
        <v>0.79411764705882348</v>
      </c>
      <c r="G41" s="84">
        <v>34</v>
      </c>
      <c r="H41" s="9"/>
    </row>
    <row r="42" spans="1:9" ht="28.2" customHeight="1">
      <c r="A42" s="8"/>
      <c r="B42" s="281"/>
      <c r="C42" s="12" t="s">
        <v>95</v>
      </c>
      <c r="D42" s="167">
        <v>8.5714285714285715E-2</v>
      </c>
      <c r="E42" s="167">
        <v>0.12857142857142856</v>
      </c>
      <c r="F42" s="167">
        <v>0.7857142857142857</v>
      </c>
      <c r="G42" s="84">
        <v>70</v>
      </c>
      <c r="H42" s="9"/>
    </row>
    <row r="43" spans="1:9" ht="28.2" customHeight="1">
      <c r="A43" s="8"/>
      <c r="B43" s="281"/>
      <c r="C43" s="12" t="s">
        <v>511</v>
      </c>
      <c r="D43" s="167">
        <v>3.8461538461538464E-2</v>
      </c>
      <c r="E43" s="167">
        <v>0</v>
      </c>
      <c r="F43" s="167">
        <v>0.96153846153846156</v>
      </c>
      <c r="G43" s="84">
        <v>26</v>
      </c>
      <c r="H43" s="9"/>
    </row>
    <row r="44" spans="1:9" ht="28.2" customHeight="1">
      <c r="A44" s="8"/>
      <c r="B44" s="281"/>
      <c r="C44" s="12" t="s">
        <v>40</v>
      </c>
      <c r="D44" s="167">
        <v>0</v>
      </c>
      <c r="E44" s="167">
        <v>0</v>
      </c>
      <c r="F44" s="167">
        <v>1</v>
      </c>
      <c r="G44" s="84">
        <v>10</v>
      </c>
      <c r="H44" s="9"/>
    </row>
    <row r="45" spans="1:9" ht="28.2" customHeight="1">
      <c r="A45" s="8"/>
      <c r="B45" s="281"/>
      <c r="C45" s="12" t="s">
        <v>30</v>
      </c>
      <c r="D45" s="167">
        <v>0.27659574468085107</v>
      </c>
      <c r="E45" s="167">
        <v>0.10638297872340426</v>
      </c>
      <c r="F45" s="167">
        <v>0.61702127659574468</v>
      </c>
      <c r="G45" s="84">
        <v>47</v>
      </c>
      <c r="H45" s="9"/>
    </row>
    <row r="46" spans="1:9" ht="28.2" customHeight="1">
      <c r="A46" s="8"/>
      <c r="B46" s="282"/>
      <c r="C46" s="12" t="s">
        <v>519</v>
      </c>
      <c r="D46" s="167">
        <v>0.2</v>
      </c>
      <c r="E46" s="167">
        <v>0</v>
      </c>
      <c r="F46" s="167">
        <v>0.8</v>
      </c>
      <c r="G46" s="84">
        <v>10</v>
      </c>
      <c r="H46" s="9"/>
    </row>
    <row r="47" spans="1:9" ht="28.2" customHeight="1">
      <c r="A47" s="8"/>
      <c r="B47" s="279" t="s">
        <v>5</v>
      </c>
      <c r="C47" s="15" t="s">
        <v>31</v>
      </c>
      <c r="D47" s="166">
        <v>0.61111111111111116</v>
      </c>
      <c r="E47" s="166">
        <v>0.25</v>
      </c>
      <c r="F47" s="166">
        <v>0.1388888888888889</v>
      </c>
      <c r="G47" s="83">
        <v>36</v>
      </c>
      <c r="H47" s="9"/>
    </row>
    <row r="48" spans="1:9" ht="28.2" customHeight="1">
      <c r="A48" s="10"/>
      <c r="B48" s="267"/>
      <c r="C48" s="15" t="s">
        <v>81</v>
      </c>
      <c r="D48" s="166">
        <v>0.44970414201183434</v>
      </c>
      <c r="E48" s="166">
        <v>0.43195266272189348</v>
      </c>
      <c r="F48" s="166">
        <v>0.11834319526627218</v>
      </c>
      <c r="G48" s="83">
        <v>169</v>
      </c>
      <c r="H48" s="17"/>
      <c r="I48" s="16"/>
    </row>
    <row r="49" spans="1:9" ht="28.2" customHeight="1">
      <c r="A49" s="10"/>
      <c r="B49" s="267"/>
      <c r="C49" s="15" t="s">
        <v>520</v>
      </c>
      <c r="D49" s="166">
        <v>0.45255474452554745</v>
      </c>
      <c r="E49" s="166">
        <v>0.32846715328467152</v>
      </c>
      <c r="F49" s="166">
        <v>0.21897810218978103</v>
      </c>
      <c r="G49" s="83">
        <v>137</v>
      </c>
      <c r="H49" s="17"/>
      <c r="I49" s="16"/>
    </row>
    <row r="50" spans="1:9" ht="28.2" customHeight="1">
      <c r="A50" s="10"/>
      <c r="B50" s="267"/>
      <c r="C50" s="15" t="s">
        <v>523</v>
      </c>
      <c r="D50" s="166">
        <v>0.2073170731707317</v>
      </c>
      <c r="E50" s="166">
        <v>0.51219512195121952</v>
      </c>
      <c r="F50" s="166">
        <v>0.28048780487804881</v>
      </c>
      <c r="G50" s="83">
        <v>82</v>
      </c>
      <c r="H50" s="17"/>
      <c r="I50" s="16"/>
    </row>
    <row r="51" spans="1:9" ht="26.4" customHeight="1">
      <c r="A51" s="10"/>
      <c r="B51" s="264" t="s">
        <v>43</v>
      </c>
      <c r="C51" s="88" t="s">
        <v>236</v>
      </c>
      <c r="D51" s="165">
        <v>0.7321428571428571</v>
      </c>
      <c r="E51" s="165">
        <v>0.19642857142857142</v>
      </c>
      <c r="F51" s="165">
        <v>7.1428571428571425E-2</v>
      </c>
      <c r="G51" s="89">
        <v>56</v>
      </c>
      <c r="H51" s="17"/>
      <c r="I51" s="16"/>
    </row>
    <row r="52" spans="1:9" ht="26.4" customHeight="1">
      <c r="A52" s="10"/>
      <c r="B52" s="265"/>
      <c r="C52" s="88" t="s">
        <v>521</v>
      </c>
      <c r="D52" s="165">
        <v>0.5</v>
      </c>
      <c r="E52" s="165">
        <v>0.14285714285714285</v>
      </c>
      <c r="F52" s="165">
        <v>0.35714285714285715</v>
      </c>
      <c r="G52" s="89">
        <v>14</v>
      </c>
      <c r="H52" s="17"/>
      <c r="I52" s="16"/>
    </row>
    <row r="53" spans="1:9" ht="26.4" customHeight="1">
      <c r="A53" s="10"/>
      <c r="B53" s="265"/>
      <c r="C53" s="88" t="s">
        <v>522</v>
      </c>
      <c r="D53" s="165">
        <v>0.72222222222222221</v>
      </c>
      <c r="E53" s="165">
        <v>8.3333333333333329E-2</v>
      </c>
      <c r="F53" s="165">
        <v>0.19444444444444445</v>
      </c>
      <c r="G53" s="89">
        <v>36</v>
      </c>
      <c r="H53" s="17"/>
      <c r="I53" s="16"/>
    </row>
    <row r="54" spans="1:9" ht="28.2" customHeight="1">
      <c r="A54" s="10"/>
      <c r="B54" s="267" t="s">
        <v>44</v>
      </c>
      <c r="C54" s="15" t="s">
        <v>50</v>
      </c>
      <c r="D54" s="166">
        <v>0.82258064516129037</v>
      </c>
      <c r="E54" s="166">
        <v>0.17741935483870969</v>
      </c>
      <c r="F54" s="166">
        <v>0</v>
      </c>
      <c r="G54" s="83">
        <v>124</v>
      </c>
      <c r="H54" s="17"/>
      <c r="I54" s="16"/>
    </row>
    <row r="55" spans="1:9" ht="28.2" customHeight="1">
      <c r="A55" s="10"/>
      <c r="B55" s="267"/>
      <c r="C55" s="15" t="s">
        <v>45</v>
      </c>
      <c r="D55" s="166">
        <v>0.44444444444444442</v>
      </c>
      <c r="E55" s="166">
        <v>0.1111111111111111</v>
      </c>
      <c r="F55" s="166">
        <v>0.44444444444444442</v>
      </c>
      <c r="G55" s="83">
        <v>18</v>
      </c>
      <c r="H55" s="17"/>
      <c r="I55" s="16"/>
    </row>
    <row r="56" spans="1:9" ht="28.2" customHeight="1">
      <c r="A56" s="10"/>
      <c r="B56" s="265" t="s">
        <v>234</v>
      </c>
      <c r="C56" s="88" t="s">
        <v>495</v>
      </c>
      <c r="D56" s="165">
        <v>0.29166666666666669</v>
      </c>
      <c r="E56" s="165">
        <v>0.58333333333333337</v>
      </c>
      <c r="F56" s="165">
        <v>0.125</v>
      </c>
      <c r="G56" s="89">
        <v>24</v>
      </c>
      <c r="H56" s="17"/>
      <c r="I56" s="16"/>
    </row>
    <row r="57" spans="1:9" ht="28.2" customHeight="1">
      <c r="A57" s="10"/>
      <c r="B57" s="265"/>
      <c r="C57" s="88" t="s">
        <v>237</v>
      </c>
      <c r="D57" s="165">
        <v>1</v>
      </c>
      <c r="E57" s="165">
        <v>0</v>
      </c>
      <c r="F57" s="165">
        <v>0</v>
      </c>
      <c r="G57" s="89">
        <v>1</v>
      </c>
      <c r="H57" s="17"/>
      <c r="I57" s="16"/>
    </row>
    <row r="58" spans="1:9" ht="28.2" customHeight="1">
      <c r="A58" s="10"/>
      <c r="B58" s="265"/>
      <c r="C58" s="88" t="s">
        <v>496</v>
      </c>
      <c r="D58" s="165">
        <v>0.26470588235294118</v>
      </c>
      <c r="E58" s="165">
        <v>0.23529411764705882</v>
      </c>
      <c r="F58" s="165">
        <v>0.5</v>
      </c>
      <c r="G58" s="89">
        <v>34</v>
      </c>
      <c r="H58" s="17"/>
      <c r="I58" s="16"/>
    </row>
    <row r="59" spans="1:9" ht="28.2" customHeight="1">
      <c r="A59" s="10"/>
      <c r="B59" s="265"/>
      <c r="C59" s="88" t="s">
        <v>238</v>
      </c>
      <c r="D59" s="165">
        <v>0.49122807017543857</v>
      </c>
      <c r="E59" s="165">
        <v>0.40350877192982454</v>
      </c>
      <c r="F59" s="165">
        <v>0.10526315789473684</v>
      </c>
      <c r="G59" s="89">
        <v>57</v>
      </c>
      <c r="H59" s="17"/>
      <c r="I59" s="16"/>
    </row>
    <row r="60" spans="1:9" ht="28.2" customHeight="1">
      <c r="A60" s="10"/>
      <c r="B60" s="266"/>
      <c r="C60" s="88" t="s">
        <v>62</v>
      </c>
      <c r="D60" s="165">
        <v>0.16666666666666666</v>
      </c>
      <c r="E60" s="165">
        <v>0.29166666666666669</v>
      </c>
      <c r="F60" s="165">
        <v>0.54166666666666663</v>
      </c>
      <c r="G60" s="89">
        <v>24</v>
      </c>
      <c r="H60" s="17"/>
      <c r="I60" s="16"/>
    </row>
    <row r="61" spans="1:9" ht="25.8" customHeight="1">
      <c r="A61" s="10"/>
      <c r="B61" s="268" t="s">
        <v>6</v>
      </c>
      <c r="C61" s="100" t="s">
        <v>96</v>
      </c>
      <c r="D61" s="164">
        <v>0.08</v>
      </c>
      <c r="E61" s="164">
        <v>0.16</v>
      </c>
      <c r="F61" s="164">
        <v>0.76</v>
      </c>
      <c r="G61" s="101">
        <v>25</v>
      </c>
      <c r="H61" s="17"/>
      <c r="I61" s="16"/>
    </row>
    <row r="62" spans="1:9" ht="28.2" customHeight="1">
      <c r="A62" s="10"/>
      <c r="B62" s="269"/>
      <c r="C62" s="100" t="s">
        <v>251</v>
      </c>
      <c r="D62" s="164">
        <v>0.27272727272727271</v>
      </c>
      <c r="E62" s="164">
        <v>0.18181818181818182</v>
      </c>
      <c r="F62" s="164">
        <v>0.54545454545454541</v>
      </c>
      <c r="G62" s="101">
        <v>11</v>
      </c>
      <c r="H62" s="17"/>
      <c r="I62" s="16"/>
    </row>
    <row r="63" spans="1:9" ht="28.2" customHeight="1">
      <c r="A63" s="177"/>
      <c r="B63" s="269"/>
      <c r="C63" s="100" t="s">
        <v>524</v>
      </c>
      <c r="D63" s="164">
        <v>0.1875</v>
      </c>
      <c r="E63" s="164">
        <v>0.3125</v>
      </c>
      <c r="F63" s="164">
        <v>0.5</v>
      </c>
      <c r="G63" s="101">
        <v>16</v>
      </c>
      <c r="H63" s="180"/>
      <c r="I63" s="16"/>
    </row>
    <row r="64" spans="1:9" ht="28.2" customHeight="1">
      <c r="A64" s="177"/>
      <c r="B64" s="264" t="s">
        <v>7</v>
      </c>
      <c r="C64" s="88" t="s">
        <v>253</v>
      </c>
      <c r="D64" s="165">
        <v>0.15</v>
      </c>
      <c r="E64" s="165">
        <v>2.5000000000000001E-2</v>
      </c>
      <c r="F64" s="165">
        <v>0.82499999999999996</v>
      </c>
      <c r="G64" s="89">
        <v>40</v>
      </c>
      <c r="H64" s="180"/>
      <c r="I64" s="16"/>
    </row>
    <row r="65" spans="1:9" ht="28.2" customHeight="1">
      <c r="A65" s="177"/>
      <c r="B65" s="265"/>
      <c r="C65" s="88" t="s">
        <v>525</v>
      </c>
      <c r="D65" s="165">
        <v>0.45454545454545453</v>
      </c>
      <c r="E65" s="165">
        <v>9.0909090909090912E-2</v>
      </c>
      <c r="F65" s="165">
        <v>0.45454545454545453</v>
      </c>
      <c r="G65" s="89">
        <v>11</v>
      </c>
      <c r="H65" s="180"/>
      <c r="I65" s="16"/>
    </row>
    <row r="66" spans="1:9" ht="28.2" customHeight="1">
      <c r="A66" s="177"/>
      <c r="B66" s="265"/>
      <c r="C66" s="88" t="s">
        <v>254</v>
      </c>
      <c r="D66" s="165">
        <v>9.4339622641509441E-2</v>
      </c>
      <c r="E66" s="165">
        <v>0</v>
      </c>
      <c r="F66" s="165">
        <v>0.90566037735849059</v>
      </c>
      <c r="G66" s="89">
        <v>53</v>
      </c>
      <c r="H66" s="180"/>
      <c r="I66" s="16"/>
    </row>
    <row r="67" spans="1:9" ht="28.2" customHeight="1">
      <c r="A67" s="10"/>
      <c r="B67" s="265"/>
      <c r="C67" s="88" t="s">
        <v>252</v>
      </c>
      <c r="D67" s="165">
        <v>0.14000000000000001</v>
      </c>
      <c r="E67" s="165">
        <v>0.57999999999999996</v>
      </c>
      <c r="F67" s="165">
        <v>0.28000000000000003</v>
      </c>
      <c r="G67" s="89">
        <v>50</v>
      </c>
      <c r="H67" s="17"/>
      <c r="I67" s="16"/>
    </row>
    <row r="68" spans="1:9" ht="28.2" customHeight="1">
      <c r="A68" s="10"/>
      <c r="B68" s="275" t="s">
        <v>8</v>
      </c>
      <c r="C68" s="100" t="s">
        <v>33</v>
      </c>
      <c r="D68" s="164">
        <v>0.52631578947368418</v>
      </c>
      <c r="E68" s="164">
        <v>0.26315789473684209</v>
      </c>
      <c r="F68" s="164">
        <v>0.21052631578947367</v>
      </c>
      <c r="G68" s="101">
        <v>19</v>
      </c>
      <c r="H68" s="17"/>
      <c r="I68" s="16"/>
    </row>
    <row r="69" spans="1:9" ht="28.2" customHeight="1">
      <c r="A69" s="10"/>
      <c r="B69" s="276"/>
      <c r="C69" s="100" t="s">
        <v>34</v>
      </c>
      <c r="D69" s="164">
        <v>0.38461538461538464</v>
      </c>
      <c r="E69" s="164">
        <v>0.23076923076923078</v>
      </c>
      <c r="F69" s="164">
        <v>0.38461538461538464</v>
      </c>
      <c r="G69" s="101">
        <v>13</v>
      </c>
      <c r="H69" s="17"/>
      <c r="I69" s="16"/>
    </row>
    <row r="70" spans="1:9" ht="28.2" customHeight="1">
      <c r="A70" s="10"/>
      <c r="B70" s="193" t="s">
        <v>11</v>
      </c>
      <c r="C70" s="88" t="s">
        <v>35</v>
      </c>
      <c r="D70" s="165">
        <v>0.39285714285714285</v>
      </c>
      <c r="E70" s="165">
        <v>0.32142857142857145</v>
      </c>
      <c r="F70" s="165">
        <v>0.2857142857142857</v>
      </c>
      <c r="G70" s="89">
        <v>28</v>
      </c>
      <c r="H70" s="17"/>
      <c r="I70" s="16"/>
    </row>
    <row r="71" spans="1:9" ht="28.2" customHeight="1">
      <c r="A71" s="10"/>
      <c r="B71" s="224" t="s">
        <v>9</v>
      </c>
      <c r="C71" s="100" t="s">
        <v>97</v>
      </c>
      <c r="D71" s="164">
        <v>0.80952380952380953</v>
      </c>
      <c r="E71" s="164">
        <v>0.16666666666666666</v>
      </c>
      <c r="F71" s="164">
        <v>2.3809523809523808E-2</v>
      </c>
      <c r="G71" s="101">
        <v>42</v>
      </c>
      <c r="H71" s="17"/>
      <c r="I71" s="16"/>
    </row>
    <row r="72" spans="1:9" ht="28.2" customHeight="1">
      <c r="A72" s="10"/>
      <c r="B72" s="194" t="s">
        <v>713</v>
      </c>
      <c r="C72" s="88" t="s">
        <v>98</v>
      </c>
      <c r="D72" s="168">
        <v>0.3</v>
      </c>
      <c r="E72" s="168">
        <v>0.4</v>
      </c>
      <c r="F72" s="168">
        <v>0.3</v>
      </c>
      <c r="G72" s="103">
        <v>10</v>
      </c>
      <c r="H72" s="17"/>
      <c r="I72" s="16"/>
    </row>
    <row r="73" spans="1:9" ht="28.2" customHeight="1">
      <c r="A73" s="231"/>
      <c r="B73" s="224" t="s">
        <v>12</v>
      </c>
      <c r="C73" s="232" t="s">
        <v>99</v>
      </c>
      <c r="D73" s="233">
        <v>0.2</v>
      </c>
      <c r="E73" s="233">
        <v>0.375</v>
      </c>
      <c r="F73" s="233">
        <v>0.42499999999999999</v>
      </c>
      <c r="G73" s="234">
        <v>40</v>
      </c>
      <c r="H73" s="235"/>
      <c r="I73" s="16"/>
    </row>
    <row r="74" spans="1:9" s="241" customFormat="1" ht="28.2" customHeight="1">
      <c r="A74" s="246"/>
      <c r="B74" s="262" t="s">
        <v>506</v>
      </c>
      <c r="C74" s="263"/>
      <c r="D74" s="208">
        <v>0.60340802987861808</v>
      </c>
      <c r="E74" s="208">
        <v>0.19327731092436976</v>
      </c>
      <c r="F74" s="208">
        <v>0.20331465919701214</v>
      </c>
      <c r="G74" s="209">
        <f>SUM(G1:G73)</f>
        <v>4284</v>
      </c>
      <c r="H74" s="247"/>
      <c r="I74" s="242"/>
    </row>
    <row r="75" spans="1:9" s="241" customFormat="1" ht="7.2" customHeight="1">
      <c r="A75" s="246"/>
      <c r="B75" s="243"/>
      <c r="C75" s="243"/>
      <c r="D75" s="244"/>
      <c r="E75" s="244"/>
      <c r="F75" s="244"/>
      <c r="G75" s="245"/>
      <c r="H75" s="247"/>
      <c r="I75" s="242"/>
    </row>
    <row r="76" spans="1:9" s="241" customFormat="1" ht="13.8" customHeight="1">
      <c r="A76" s="246"/>
      <c r="B76" s="243"/>
      <c r="C76" s="243"/>
      <c r="D76" s="245"/>
      <c r="E76" s="245"/>
      <c r="F76" s="245"/>
      <c r="G76" s="249"/>
      <c r="H76" s="247"/>
      <c r="I76" s="242"/>
    </row>
    <row r="77" spans="1:9" s="241" customFormat="1" ht="6" customHeight="1">
      <c r="A77" s="246"/>
      <c r="B77" s="243"/>
      <c r="C77" s="243"/>
      <c r="D77" s="244"/>
      <c r="E77" s="244"/>
      <c r="F77" s="244"/>
      <c r="G77" s="245"/>
      <c r="H77" s="247"/>
      <c r="I77" s="242"/>
    </row>
    <row r="78" spans="1:9" s="241" customFormat="1" ht="28.2" customHeight="1">
      <c r="A78" s="246"/>
      <c r="B78" s="257" t="s">
        <v>509</v>
      </c>
      <c r="C78" s="29"/>
      <c r="D78" s="270" t="s">
        <v>74</v>
      </c>
      <c r="E78" s="271"/>
      <c r="F78" s="271"/>
      <c r="G78" s="272" t="s">
        <v>13</v>
      </c>
      <c r="H78" s="247"/>
      <c r="I78" s="242"/>
    </row>
    <row r="79" spans="1:9" s="241" customFormat="1" ht="42" customHeight="1">
      <c r="A79" s="246"/>
      <c r="B79" s="24" t="s">
        <v>0</v>
      </c>
      <c r="C79" s="225" t="s">
        <v>14</v>
      </c>
      <c r="D79" s="225" t="s">
        <v>75</v>
      </c>
      <c r="E79" s="225" t="s">
        <v>91</v>
      </c>
      <c r="F79" s="225" t="s">
        <v>57</v>
      </c>
      <c r="G79" s="272"/>
      <c r="H79" s="247"/>
      <c r="I79" s="242"/>
    </row>
    <row r="80" spans="1:9" ht="28.2" customHeight="1">
      <c r="A80" s="236"/>
      <c r="B80" s="260" t="s">
        <v>49</v>
      </c>
      <c r="C80" s="237" t="s">
        <v>100</v>
      </c>
      <c r="D80" s="238">
        <v>0.25</v>
      </c>
      <c r="E80" s="238">
        <v>0</v>
      </c>
      <c r="F80" s="238">
        <v>0.75</v>
      </c>
      <c r="G80" s="239">
        <v>12</v>
      </c>
      <c r="H80" s="240"/>
      <c r="I80" s="16"/>
    </row>
    <row r="81" spans="1:9" ht="28.2" customHeight="1">
      <c r="A81" s="177"/>
      <c r="B81" s="261"/>
      <c r="C81" s="88" t="s">
        <v>239</v>
      </c>
      <c r="D81" s="165">
        <v>0.38461538461538464</v>
      </c>
      <c r="E81" s="165">
        <v>0</v>
      </c>
      <c r="F81" s="165">
        <v>0.61538461538461542</v>
      </c>
      <c r="G81" s="89">
        <v>13</v>
      </c>
      <c r="H81" s="17"/>
      <c r="I81" s="16"/>
    </row>
    <row r="82" spans="1:9" ht="28.2" customHeight="1">
      <c r="A82" s="10"/>
      <c r="B82" s="268" t="s">
        <v>90</v>
      </c>
      <c r="C82" s="100" t="s">
        <v>526</v>
      </c>
      <c r="D82" s="164">
        <v>6.0606060606060606E-3</v>
      </c>
      <c r="E82" s="164">
        <v>6.0606060606060608E-2</v>
      </c>
      <c r="F82" s="164">
        <v>0.93333333333333335</v>
      </c>
      <c r="G82" s="101">
        <v>165</v>
      </c>
      <c r="H82" s="17"/>
      <c r="I82" s="16"/>
    </row>
    <row r="83" spans="1:9" ht="28.2" customHeight="1">
      <c r="A83" s="10"/>
      <c r="B83" s="269"/>
      <c r="C83" s="100" t="s">
        <v>527</v>
      </c>
      <c r="D83" s="164">
        <v>6.6225165562913907E-3</v>
      </c>
      <c r="E83" s="164">
        <v>0.19205298013245034</v>
      </c>
      <c r="F83" s="164">
        <v>0.80132450331125826</v>
      </c>
      <c r="G83" s="101">
        <v>151</v>
      </c>
      <c r="H83" s="17"/>
      <c r="I83" s="16"/>
    </row>
    <row r="84" spans="1:9" ht="28.2" customHeight="1">
      <c r="A84" s="10"/>
      <c r="B84" s="283"/>
      <c r="C84" s="100" t="s">
        <v>240</v>
      </c>
      <c r="D84" s="164">
        <v>0</v>
      </c>
      <c r="E84" s="164">
        <v>0.27659574468085107</v>
      </c>
      <c r="F84" s="164">
        <v>0.72340425531914898</v>
      </c>
      <c r="G84" s="101">
        <v>47</v>
      </c>
      <c r="H84" s="17"/>
      <c r="I84" s="16"/>
    </row>
    <row r="85" spans="1:9" ht="28.2" customHeight="1">
      <c r="A85" s="10"/>
      <c r="B85" s="262" t="s">
        <v>507</v>
      </c>
      <c r="C85" s="263"/>
      <c r="D85" s="208">
        <v>2.5773195876288658E-2</v>
      </c>
      <c r="E85" s="208">
        <v>0.13402061855670103</v>
      </c>
      <c r="F85" s="208">
        <v>0.84020618556701032</v>
      </c>
      <c r="G85" s="252">
        <f>SUM(G80:G84)</f>
        <v>388</v>
      </c>
      <c r="H85" s="17"/>
      <c r="I85" s="16"/>
    </row>
    <row r="86" spans="1:9" ht="18" customHeight="1">
      <c r="A86" s="10"/>
      <c r="B86" s="253"/>
      <c r="C86" s="210"/>
      <c r="D86" s="211"/>
      <c r="E86" s="212"/>
      <c r="F86" s="136"/>
      <c r="G86" s="213"/>
      <c r="H86" s="17"/>
      <c r="I86" s="16"/>
    </row>
    <row r="87" spans="1:9" ht="28.2" customHeight="1">
      <c r="A87" s="254"/>
      <c r="B87" s="273" t="s">
        <v>508</v>
      </c>
      <c r="C87" s="273"/>
      <c r="D87" s="251">
        <v>0.55543664383561642</v>
      </c>
      <c r="E87" s="251">
        <v>0.18835616438356165</v>
      </c>
      <c r="F87" s="251">
        <v>0.25620719178082191</v>
      </c>
      <c r="G87" s="248">
        <f>G74+G85</f>
        <v>4672</v>
      </c>
      <c r="H87" s="255"/>
      <c r="I87" s="179"/>
    </row>
    <row r="88" spans="1:9" s="19" customFormat="1" ht="13.8">
      <c r="A88" s="226"/>
      <c r="B88" s="256" t="s">
        <v>528</v>
      </c>
      <c r="C88" s="30"/>
      <c r="D88" s="85"/>
      <c r="E88" s="85"/>
      <c r="F88" s="85"/>
      <c r="G88" s="85"/>
      <c r="H88" s="227"/>
    </row>
    <row r="89" spans="1:9" s="19" customFormat="1">
      <c r="B89" s="31"/>
      <c r="C89" s="20"/>
      <c r="D89" s="250"/>
      <c r="E89" s="250"/>
      <c r="F89" s="250"/>
      <c r="G89" s="71"/>
      <c r="H89" s="20"/>
    </row>
    <row r="90" spans="1:9" s="19" customFormat="1">
      <c r="B90" s="31"/>
      <c r="C90" s="20"/>
      <c r="D90" s="71"/>
      <c r="E90" s="71"/>
      <c r="F90" s="71"/>
      <c r="G90" s="71"/>
      <c r="H90" s="20"/>
    </row>
    <row r="91" spans="1:9" s="19" customFormat="1">
      <c r="B91" s="31"/>
      <c r="C91" s="20"/>
      <c r="D91" s="71"/>
      <c r="E91" s="71"/>
      <c r="F91" s="71"/>
      <c r="G91" s="71"/>
      <c r="H91" s="20"/>
    </row>
    <row r="92" spans="1:9" s="19" customFormat="1" ht="66.75" customHeight="1">
      <c r="B92" s="31"/>
      <c r="C92" s="20"/>
      <c r="D92" s="71"/>
      <c r="E92" s="71"/>
      <c r="F92" s="71"/>
      <c r="G92" s="71"/>
      <c r="H92" s="20"/>
    </row>
    <row r="93" spans="1:9" s="19" customFormat="1">
      <c r="B93" s="31"/>
      <c r="C93" s="20"/>
      <c r="D93" s="71"/>
      <c r="E93" s="71"/>
      <c r="F93" s="71"/>
      <c r="G93" s="71"/>
      <c r="H93" s="20"/>
    </row>
    <row r="94" spans="1:9" s="19" customFormat="1">
      <c r="B94" s="31"/>
      <c r="C94" s="20"/>
      <c r="D94" s="71"/>
      <c r="E94" s="71"/>
      <c r="F94" s="71"/>
      <c r="G94" s="71"/>
      <c r="H94" s="20"/>
    </row>
    <row r="95" spans="1:9" s="19" customFormat="1">
      <c r="B95" s="31"/>
      <c r="C95" s="20"/>
      <c r="D95" s="71"/>
      <c r="E95" s="71"/>
      <c r="F95" s="71"/>
      <c r="G95" s="71"/>
      <c r="H95" s="20"/>
    </row>
    <row r="96" spans="1:9" s="19" customFormat="1">
      <c r="B96" s="31"/>
      <c r="C96" s="20"/>
      <c r="D96" s="71"/>
      <c r="E96" s="71"/>
      <c r="F96" s="71"/>
      <c r="G96" s="71"/>
      <c r="H96" s="20"/>
    </row>
    <row r="97" spans="2:8" s="19" customFormat="1">
      <c r="B97" s="31"/>
      <c r="C97" s="20"/>
      <c r="D97" s="71"/>
      <c r="E97" s="71"/>
      <c r="F97" s="71"/>
      <c r="G97" s="71"/>
      <c r="H97" s="20"/>
    </row>
    <row r="98" spans="2:8" s="19" customFormat="1">
      <c r="B98" s="31"/>
      <c r="C98" s="20"/>
      <c r="D98" s="71"/>
      <c r="E98" s="71"/>
      <c r="F98" s="71"/>
      <c r="G98" s="71"/>
      <c r="H98" s="20"/>
    </row>
    <row r="99" spans="2:8" s="19" customFormat="1">
      <c r="B99" s="31"/>
      <c r="C99" s="20"/>
      <c r="D99" s="71"/>
      <c r="E99" s="71"/>
      <c r="F99" s="71"/>
      <c r="G99" s="71"/>
      <c r="H99" s="20"/>
    </row>
    <row r="100" spans="2:8" s="19" customFormat="1">
      <c r="B100" s="31"/>
      <c r="C100" s="20"/>
      <c r="D100" s="71"/>
      <c r="E100" s="71"/>
      <c r="F100" s="71"/>
      <c r="G100" s="71"/>
      <c r="H100" s="20"/>
    </row>
    <row r="101" spans="2:8" s="19" customFormat="1">
      <c r="B101" s="31"/>
      <c r="C101" s="20"/>
      <c r="D101" s="71"/>
      <c r="E101" s="71"/>
      <c r="F101" s="71"/>
      <c r="G101" s="71"/>
      <c r="H101" s="20"/>
    </row>
    <row r="102" spans="2:8" s="19" customFormat="1">
      <c r="B102" s="31"/>
      <c r="C102" s="20"/>
      <c r="D102" s="71"/>
      <c r="E102" s="71"/>
      <c r="F102" s="71"/>
      <c r="G102" s="71"/>
      <c r="H102" s="20"/>
    </row>
    <row r="103" spans="2:8" s="19" customFormat="1">
      <c r="B103" s="31"/>
      <c r="C103" s="20"/>
      <c r="D103" s="71"/>
      <c r="E103" s="71"/>
      <c r="F103" s="71"/>
      <c r="G103" s="71"/>
      <c r="H103" s="20"/>
    </row>
    <row r="104" spans="2:8" s="19" customFormat="1">
      <c r="B104" s="31"/>
      <c r="C104" s="20"/>
      <c r="D104" s="71"/>
      <c r="E104" s="71"/>
      <c r="F104" s="71"/>
      <c r="G104" s="71"/>
      <c r="H104" s="20"/>
    </row>
    <row r="105" spans="2:8" s="19" customFormat="1">
      <c r="B105" s="31"/>
      <c r="C105" s="20"/>
      <c r="D105" s="71"/>
      <c r="E105" s="71"/>
      <c r="F105" s="71"/>
      <c r="G105" s="71"/>
      <c r="H105" s="20"/>
    </row>
    <row r="106" spans="2:8" s="19" customFormat="1">
      <c r="B106" s="31"/>
      <c r="C106" s="20"/>
      <c r="D106" s="71"/>
      <c r="E106" s="71"/>
      <c r="F106" s="71"/>
      <c r="G106" s="71"/>
      <c r="H106" s="20"/>
    </row>
    <row r="107" spans="2:8" s="19" customFormat="1">
      <c r="B107" s="31"/>
      <c r="C107" s="20"/>
      <c r="D107" s="71"/>
      <c r="E107" s="71"/>
      <c r="F107" s="71"/>
      <c r="G107" s="71"/>
      <c r="H107" s="20"/>
    </row>
    <row r="108" spans="2:8" s="19" customFormat="1">
      <c r="B108" s="31"/>
      <c r="C108" s="20"/>
      <c r="D108" s="71"/>
      <c r="E108" s="71"/>
      <c r="F108" s="71"/>
      <c r="G108" s="71"/>
      <c r="H108" s="20"/>
    </row>
    <row r="109" spans="2:8" s="19" customFormat="1">
      <c r="B109" s="31"/>
      <c r="C109" s="20"/>
      <c r="D109" s="71"/>
      <c r="E109" s="71"/>
      <c r="F109" s="71"/>
      <c r="G109" s="71"/>
      <c r="H109" s="20"/>
    </row>
    <row r="110" spans="2:8" s="19" customFormat="1">
      <c r="B110" s="31"/>
      <c r="C110" s="20"/>
      <c r="D110" s="71"/>
      <c r="E110" s="71"/>
      <c r="F110" s="71"/>
      <c r="G110" s="71"/>
      <c r="H110" s="20"/>
    </row>
    <row r="111" spans="2:8" s="19" customFormat="1">
      <c r="B111" s="31"/>
      <c r="C111" s="20"/>
      <c r="D111" s="71"/>
      <c r="E111" s="71"/>
      <c r="F111" s="71"/>
      <c r="G111" s="71"/>
      <c r="H111" s="20"/>
    </row>
    <row r="112" spans="2:8" s="19" customFormat="1">
      <c r="B112" s="31"/>
      <c r="C112" s="20"/>
      <c r="D112" s="71"/>
      <c r="E112" s="71"/>
      <c r="F112" s="71"/>
      <c r="G112" s="71"/>
      <c r="H112" s="20"/>
    </row>
    <row r="113" spans="2:9" s="19" customFormat="1">
      <c r="B113" s="31"/>
      <c r="C113" s="20"/>
      <c r="D113" s="71"/>
      <c r="E113" s="71"/>
      <c r="F113" s="71"/>
      <c r="G113" s="71"/>
      <c r="H113" s="20"/>
    </row>
    <row r="114" spans="2:9" s="19" customFormat="1">
      <c r="B114" s="31"/>
      <c r="C114" s="20"/>
      <c r="D114" s="71"/>
      <c r="E114" s="71"/>
      <c r="F114" s="71"/>
      <c r="G114" s="71"/>
    </row>
    <row r="115" spans="2:9" s="19" customFormat="1">
      <c r="B115" s="21"/>
      <c r="D115" s="86"/>
      <c r="E115" s="86"/>
      <c r="F115" s="86"/>
      <c r="G115" s="86"/>
    </row>
    <row r="116" spans="2:9" s="19" customFormat="1">
      <c r="B116" s="21"/>
      <c r="D116" s="86"/>
      <c r="E116" s="86"/>
      <c r="F116" s="86"/>
      <c r="G116" s="86"/>
    </row>
    <row r="117" spans="2:9" s="19" customFormat="1">
      <c r="B117" s="21"/>
      <c r="D117" s="86"/>
      <c r="E117" s="86"/>
      <c r="F117" s="86"/>
      <c r="G117" s="86"/>
    </row>
    <row r="118" spans="2:9" s="19" customFormat="1">
      <c r="B118" s="21"/>
      <c r="D118" s="86"/>
      <c r="E118" s="86"/>
      <c r="F118" s="86"/>
      <c r="G118" s="86"/>
      <c r="H118" s="20"/>
    </row>
    <row r="119" spans="2:9" s="19" customFormat="1">
      <c r="B119" s="31"/>
      <c r="C119" s="20"/>
      <c r="D119" s="71"/>
      <c r="E119" s="71"/>
      <c r="F119" s="71"/>
      <c r="G119" s="71"/>
      <c r="H119" s="20"/>
    </row>
    <row r="120" spans="2:9" s="19" customFormat="1">
      <c r="B120" s="31"/>
      <c r="C120" s="20"/>
      <c r="D120" s="71"/>
      <c r="E120" s="71"/>
      <c r="F120" s="71"/>
      <c r="G120" s="71"/>
      <c r="H120" s="20"/>
    </row>
    <row r="121" spans="2:9" s="19" customFormat="1">
      <c r="B121" s="31"/>
      <c r="C121" s="20"/>
      <c r="D121" s="71"/>
      <c r="E121" s="71"/>
      <c r="F121" s="71"/>
      <c r="G121" s="71"/>
      <c r="H121" s="20"/>
      <c r="I121" s="20"/>
    </row>
    <row r="122" spans="2:9" s="19" customFormat="1">
      <c r="B122" s="31"/>
      <c r="C122" s="20"/>
      <c r="D122" s="71"/>
      <c r="E122" s="71"/>
      <c r="F122" s="71"/>
      <c r="G122" s="71"/>
      <c r="H122" s="20"/>
      <c r="I122" s="20"/>
    </row>
    <row r="123" spans="2:9" s="19" customFormat="1">
      <c r="B123" s="31"/>
      <c r="C123" s="20"/>
      <c r="D123" s="71"/>
      <c r="E123" s="71"/>
      <c r="F123" s="71"/>
      <c r="G123" s="71"/>
      <c r="H123" s="20"/>
      <c r="I123" s="20"/>
    </row>
    <row r="124" spans="2:9" s="19" customFormat="1">
      <c r="B124" s="31"/>
      <c r="C124" s="20"/>
      <c r="D124" s="71"/>
      <c r="E124" s="71"/>
      <c r="F124" s="71"/>
      <c r="G124" s="71"/>
      <c r="H124" s="20"/>
      <c r="I124" s="20"/>
    </row>
    <row r="125" spans="2:9" s="19" customFormat="1" ht="59.25" customHeight="1">
      <c r="B125" s="31"/>
      <c r="C125" s="20"/>
      <c r="D125" s="71"/>
      <c r="E125" s="71"/>
      <c r="F125" s="71"/>
      <c r="G125" s="71"/>
      <c r="H125" s="20"/>
      <c r="I125" s="20"/>
    </row>
    <row r="126" spans="2:9" s="19" customFormat="1">
      <c r="B126" s="31"/>
      <c r="C126" s="20"/>
      <c r="D126" s="71"/>
      <c r="E126" s="71"/>
      <c r="F126" s="71"/>
      <c r="G126" s="71"/>
      <c r="H126" s="20"/>
      <c r="I126" s="20"/>
    </row>
    <row r="127" spans="2:9" s="19" customFormat="1">
      <c r="B127" s="31"/>
      <c r="C127" s="20"/>
      <c r="D127" s="71"/>
      <c r="E127" s="71"/>
      <c r="F127" s="71"/>
      <c r="G127" s="71"/>
      <c r="H127" s="20"/>
      <c r="I127" s="20"/>
    </row>
    <row r="128" spans="2:9" s="19" customFormat="1">
      <c r="B128" s="31"/>
      <c r="C128" s="20"/>
      <c r="D128" s="71"/>
      <c r="E128" s="71"/>
      <c r="F128" s="71"/>
      <c r="G128" s="71"/>
      <c r="H128" s="20"/>
      <c r="I128" s="20"/>
    </row>
    <row r="129" spans="2:9" s="19" customFormat="1">
      <c r="B129" s="31"/>
      <c r="C129" s="20"/>
      <c r="D129" s="71"/>
      <c r="E129" s="71"/>
      <c r="F129" s="71"/>
      <c r="G129" s="71"/>
      <c r="H129" s="20"/>
      <c r="I129" s="20"/>
    </row>
    <row r="130" spans="2:9" s="19" customFormat="1">
      <c r="B130" s="31"/>
      <c r="C130" s="20"/>
      <c r="D130" s="71"/>
      <c r="E130" s="71"/>
      <c r="F130" s="71"/>
      <c r="G130" s="71"/>
      <c r="H130" s="20"/>
      <c r="I130" s="20"/>
    </row>
    <row r="131" spans="2:9" s="19" customFormat="1">
      <c r="B131" s="31"/>
      <c r="C131" s="20"/>
      <c r="D131" s="71"/>
      <c r="E131" s="71"/>
      <c r="F131" s="71"/>
      <c r="G131" s="71"/>
      <c r="H131" s="20"/>
      <c r="I131" s="20"/>
    </row>
    <row r="132" spans="2:9" s="19" customFormat="1">
      <c r="B132" s="31"/>
      <c r="C132" s="20"/>
      <c r="D132" s="71"/>
      <c r="E132" s="71"/>
      <c r="F132" s="71"/>
      <c r="G132" s="71"/>
      <c r="H132" s="20"/>
      <c r="I132" s="20"/>
    </row>
    <row r="133" spans="2:9" s="19" customFormat="1">
      <c r="B133" s="31"/>
      <c r="C133" s="20"/>
      <c r="D133" s="71"/>
      <c r="E133" s="71"/>
      <c r="F133" s="71"/>
      <c r="G133" s="71"/>
      <c r="H133" s="20"/>
      <c r="I133" s="20"/>
    </row>
    <row r="134" spans="2:9" s="19" customFormat="1">
      <c r="B134" s="31"/>
      <c r="C134" s="20"/>
      <c r="D134" s="71"/>
      <c r="E134" s="71"/>
      <c r="F134" s="71"/>
      <c r="G134" s="71"/>
      <c r="H134" s="20"/>
      <c r="I134" s="20"/>
    </row>
    <row r="135" spans="2:9" s="19" customFormat="1">
      <c r="B135" s="31"/>
      <c r="C135" s="20"/>
      <c r="D135" s="71"/>
      <c r="E135" s="71"/>
      <c r="F135" s="71"/>
      <c r="G135" s="71"/>
      <c r="H135" s="20"/>
      <c r="I135" s="20"/>
    </row>
    <row r="136" spans="2:9" s="19" customFormat="1">
      <c r="B136" s="31"/>
      <c r="C136" s="20"/>
      <c r="D136" s="71"/>
      <c r="E136" s="71"/>
      <c r="F136" s="71"/>
      <c r="G136" s="71"/>
      <c r="H136" s="20"/>
      <c r="I136" s="20"/>
    </row>
    <row r="137" spans="2:9" s="19" customFormat="1">
      <c r="B137" s="31"/>
      <c r="C137" s="20"/>
      <c r="D137" s="71"/>
      <c r="E137" s="71"/>
      <c r="F137" s="71"/>
      <c r="G137" s="71"/>
      <c r="H137" s="20"/>
      <c r="I137" s="20"/>
    </row>
    <row r="138" spans="2:9" s="19" customFormat="1">
      <c r="B138" s="31"/>
      <c r="C138" s="20"/>
      <c r="D138" s="71"/>
      <c r="E138" s="71"/>
      <c r="F138" s="71"/>
      <c r="G138" s="71"/>
      <c r="H138" s="20"/>
      <c r="I138" s="20"/>
    </row>
    <row r="139" spans="2:9" s="19" customFormat="1">
      <c r="B139" s="31"/>
      <c r="C139" s="20"/>
      <c r="D139" s="71"/>
      <c r="E139" s="71"/>
      <c r="F139" s="71"/>
      <c r="G139" s="71"/>
      <c r="H139" s="20"/>
      <c r="I139" s="20"/>
    </row>
    <row r="140" spans="2:9" s="19" customFormat="1">
      <c r="B140" s="31"/>
      <c r="C140" s="20"/>
      <c r="D140" s="71"/>
      <c r="E140" s="71"/>
      <c r="F140" s="71"/>
      <c r="G140" s="71"/>
      <c r="H140" s="20"/>
      <c r="I140" s="20"/>
    </row>
    <row r="141" spans="2:9" s="19" customFormat="1">
      <c r="B141" s="31"/>
      <c r="C141" s="20"/>
      <c r="D141" s="71"/>
      <c r="E141" s="71"/>
      <c r="F141" s="71"/>
      <c r="G141" s="71"/>
      <c r="H141" s="20"/>
      <c r="I141" s="20"/>
    </row>
    <row r="142" spans="2:9" s="19" customFormat="1">
      <c r="B142" s="31"/>
      <c r="C142" s="20"/>
      <c r="D142" s="71"/>
      <c r="E142" s="71"/>
      <c r="F142" s="71"/>
      <c r="G142" s="71"/>
      <c r="H142" s="20"/>
      <c r="I142" s="20"/>
    </row>
    <row r="143" spans="2:9" s="19" customFormat="1">
      <c r="B143" s="31"/>
      <c r="C143" s="20"/>
      <c r="D143" s="71"/>
      <c r="E143" s="71"/>
      <c r="F143" s="71"/>
      <c r="G143" s="71"/>
      <c r="H143" s="20"/>
      <c r="I143" s="20"/>
    </row>
    <row r="144" spans="2:9" s="19" customFormat="1">
      <c r="B144" s="31"/>
      <c r="C144" s="20"/>
      <c r="D144" s="71"/>
      <c r="E144" s="71"/>
      <c r="F144" s="71"/>
      <c r="G144" s="71"/>
      <c r="H144" s="20"/>
      <c r="I144" s="20"/>
    </row>
    <row r="145" spans="2:9" s="19" customFormat="1">
      <c r="B145" s="31"/>
      <c r="C145" s="20"/>
      <c r="D145" s="71"/>
      <c r="E145" s="71"/>
      <c r="F145" s="71"/>
      <c r="G145" s="71"/>
      <c r="H145" s="20"/>
      <c r="I145" s="20"/>
    </row>
    <row r="146" spans="2:9" s="19" customFormat="1">
      <c r="B146" s="31"/>
      <c r="C146" s="20"/>
      <c r="D146" s="71"/>
      <c r="E146" s="71"/>
      <c r="F146" s="71"/>
      <c r="G146" s="71"/>
      <c r="H146" s="20"/>
      <c r="I146" s="20"/>
    </row>
    <row r="147" spans="2:9" s="19" customFormat="1">
      <c r="B147" s="31"/>
      <c r="C147" s="20"/>
      <c r="D147" s="71"/>
      <c r="E147" s="71"/>
      <c r="F147" s="71"/>
      <c r="G147" s="71"/>
      <c r="H147" s="20"/>
      <c r="I147" s="20"/>
    </row>
    <row r="148" spans="2:9" s="19" customFormat="1">
      <c r="B148" s="31"/>
      <c r="C148" s="20"/>
      <c r="D148" s="71"/>
      <c r="E148" s="71"/>
      <c r="F148" s="71"/>
      <c r="G148" s="71"/>
      <c r="H148" s="20"/>
      <c r="I148" s="20"/>
    </row>
    <row r="149" spans="2:9" s="19" customFormat="1">
      <c r="B149" s="31"/>
      <c r="C149" s="20"/>
      <c r="D149" s="71"/>
      <c r="E149" s="71"/>
      <c r="F149" s="71"/>
      <c r="G149" s="71"/>
      <c r="H149" s="20"/>
      <c r="I149" s="20"/>
    </row>
    <row r="150" spans="2:9" s="19" customFormat="1">
      <c r="B150" s="31"/>
      <c r="C150" s="20"/>
      <c r="D150" s="71"/>
      <c r="E150" s="71"/>
      <c r="F150" s="71"/>
      <c r="G150" s="71"/>
      <c r="H150" s="20"/>
      <c r="I150" s="20"/>
    </row>
    <row r="151" spans="2:9" s="19" customFormat="1">
      <c r="B151" s="31"/>
      <c r="C151" s="20"/>
      <c r="D151" s="71"/>
      <c r="E151" s="71"/>
      <c r="F151" s="71"/>
      <c r="G151" s="71"/>
      <c r="H151" s="20"/>
      <c r="I151" s="20"/>
    </row>
    <row r="152" spans="2:9" s="19" customFormat="1">
      <c r="B152" s="31"/>
      <c r="C152" s="20"/>
      <c r="D152" s="71"/>
      <c r="E152" s="71"/>
      <c r="F152" s="71"/>
      <c r="G152" s="71"/>
      <c r="H152" s="20"/>
      <c r="I152" s="20"/>
    </row>
    <row r="153" spans="2:9" s="19" customFormat="1">
      <c r="B153" s="31"/>
      <c r="C153" s="20"/>
      <c r="D153" s="71"/>
      <c r="E153" s="71"/>
      <c r="F153" s="71"/>
      <c r="G153" s="71"/>
      <c r="H153" s="20"/>
      <c r="I153" s="20"/>
    </row>
    <row r="154" spans="2:9" s="19" customFormat="1">
      <c r="B154" s="31"/>
      <c r="C154" s="20"/>
      <c r="D154" s="71"/>
      <c r="E154" s="71"/>
      <c r="F154" s="71"/>
      <c r="G154" s="71"/>
      <c r="H154" s="20"/>
      <c r="I154" s="20"/>
    </row>
    <row r="155" spans="2:9" s="19" customFormat="1">
      <c r="B155" s="31"/>
      <c r="C155" s="20"/>
      <c r="D155" s="71"/>
      <c r="E155" s="71"/>
      <c r="F155" s="71"/>
      <c r="G155" s="71"/>
      <c r="H155" s="20"/>
      <c r="I155" s="20"/>
    </row>
    <row r="156" spans="2:9" s="19" customFormat="1">
      <c r="B156" s="31"/>
      <c r="C156" s="20"/>
      <c r="D156" s="71"/>
      <c r="E156" s="71"/>
      <c r="F156" s="71"/>
      <c r="G156" s="71"/>
      <c r="H156" s="20"/>
      <c r="I156" s="20"/>
    </row>
    <row r="157" spans="2:9" s="19" customFormat="1">
      <c r="B157" s="31"/>
      <c r="C157" s="20"/>
      <c r="D157" s="71"/>
      <c r="E157" s="71"/>
      <c r="F157" s="71"/>
      <c r="G157" s="71"/>
      <c r="H157" s="20"/>
      <c r="I157" s="20"/>
    </row>
    <row r="158" spans="2:9" s="19" customFormat="1">
      <c r="B158" s="31"/>
      <c r="C158" s="20"/>
      <c r="D158" s="71"/>
      <c r="E158" s="71"/>
      <c r="F158" s="71"/>
      <c r="G158" s="71"/>
      <c r="H158" s="20"/>
      <c r="I158" s="20"/>
    </row>
    <row r="159" spans="2:9" s="19" customFormat="1">
      <c r="B159" s="31"/>
      <c r="C159" s="20"/>
      <c r="D159" s="71"/>
      <c r="E159" s="71"/>
      <c r="F159" s="71"/>
      <c r="G159" s="71"/>
      <c r="H159" s="20"/>
      <c r="I159" s="20"/>
    </row>
    <row r="160" spans="2:9" s="19" customFormat="1">
      <c r="B160" s="31"/>
      <c r="C160" s="20"/>
      <c r="D160" s="71"/>
      <c r="E160" s="71"/>
      <c r="F160" s="71"/>
      <c r="G160" s="71"/>
      <c r="H160" s="20"/>
      <c r="I160" s="20"/>
    </row>
    <row r="161" spans="2:9" s="19" customFormat="1">
      <c r="B161" s="31"/>
      <c r="C161" s="20"/>
      <c r="D161" s="71"/>
      <c r="E161" s="71"/>
      <c r="F161" s="71"/>
      <c r="G161" s="71"/>
      <c r="H161" s="20"/>
      <c r="I161" s="20"/>
    </row>
    <row r="162" spans="2:9" s="19" customFormat="1">
      <c r="B162" s="31"/>
      <c r="C162" s="20"/>
      <c r="D162" s="71"/>
      <c r="E162" s="71"/>
      <c r="F162" s="71"/>
      <c r="G162" s="71"/>
      <c r="H162" s="20"/>
      <c r="I162" s="20"/>
    </row>
    <row r="163" spans="2:9" s="19" customFormat="1">
      <c r="B163" s="31"/>
      <c r="C163" s="20"/>
      <c r="D163" s="71"/>
      <c r="E163" s="71"/>
      <c r="F163" s="71"/>
      <c r="G163" s="71"/>
      <c r="H163" s="20"/>
      <c r="I163" s="20"/>
    </row>
    <row r="164" spans="2:9" s="19" customFormat="1">
      <c r="B164" s="31"/>
      <c r="C164" s="20"/>
      <c r="D164" s="71"/>
      <c r="E164" s="71"/>
      <c r="F164" s="71"/>
      <c r="G164" s="71"/>
      <c r="H164" s="20"/>
      <c r="I164" s="20"/>
    </row>
    <row r="165" spans="2:9" s="19" customFormat="1">
      <c r="B165" s="31"/>
      <c r="C165" s="20"/>
      <c r="D165" s="71"/>
      <c r="E165" s="71"/>
      <c r="F165" s="71"/>
      <c r="G165" s="71"/>
      <c r="H165" s="20"/>
      <c r="I165" s="20"/>
    </row>
    <row r="166" spans="2:9" s="19" customFormat="1">
      <c r="B166" s="31"/>
      <c r="C166" s="20"/>
      <c r="D166" s="71"/>
      <c r="E166" s="71"/>
      <c r="F166" s="71"/>
      <c r="G166" s="71"/>
      <c r="H166" s="20"/>
      <c r="I166" s="20"/>
    </row>
    <row r="167" spans="2:9" s="19" customFormat="1">
      <c r="B167" s="31"/>
      <c r="C167" s="20"/>
      <c r="D167" s="71"/>
      <c r="E167" s="71"/>
      <c r="F167" s="71"/>
      <c r="G167" s="71"/>
      <c r="H167" s="20"/>
      <c r="I167" s="20"/>
    </row>
    <row r="168" spans="2:9" s="19" customFormat="1">
      <c r="B168" s="31"/>
      <c r="C168" s="20"/>
      <c r="D168" s="71"/>
      <c r="E168" s="71"/>
      <c r="F168" s="71"/>
      <c r="G168" s="71"/>
      <c r="H168" s="20"/>
      <c r="I168" s="20"/>
    </row>
    <row r="169" spans="2:9" s="19" customFormat="1">
      <c r="B169" s="31"/>
      <c r="C169" s="20"/>
      <c r="D169" s="71"/>
      <c r="E169" s="71"/>
      <c r="F169" s="71"/>
      <c r="G169" s="71"/>
      <c r="H169" s="20"/>
      <c r="I169" s="20"/>
    </row>
    <row r="170" spans="2:9" s="19" customFormat="1">
      <c r="B170" s="31"/>
      <c r="C170" s="20"/>
      <c r="D170" s="71"/>
      <c r="E170" s="71"/>
      <c r="F170" s="71"/>
      <c r="G170" s="71"/>
      <c r="H170" s="20"/>
      <c r="I170" s="20"/>
    </row>
    <row r="171" spans="2:9" s="19" customFormat="1">
      <c r="B171" s="31"/>
      <c r="C171" s="20"/>
      <c r="D171" s="71"/>
      <c r="E171" s="71"/>
      <c r="F171" s="71"/>
      <c r="G171" s="71"/>
      <c r="H171" s="20"/>
      <c r="I171" s="20"/>
    </row>
    <row r="172" spans="2:9" s="19" customFormat="1">
      <c r="B172" s="31"/>
      <c r="C172" s="20"/>
      <c r="D172" s="71"/>
      <c r="E172" s="71"/>
      <c r="F172" s="71"/>
      <c r="G172" s="71"/>
      <c r="H172" s="20"/>
      <c r="I172" s="20"/>
    </row>
    <row r="173" spans="2:9" s="19" customFormat="1">
      <c r="B173" s="31"/>
      <c r="C173" s="20"/>
      <c r="D173" s="71"/>
      <c r="E173" s="71"/>
      <c r="F173" s="71"/>
      <c r="G173" s="71"/>
      <c r="H173" s="20"/>
      <c r="I173" s="20"/>
    </row>
    <row r="174" spans="2:9" s="19" customFormat="1">
      <c r="B174" s="31"/>
      <c r="C174" s="20"/>
      <c r="D174" s="71"/>
      <c r="E174" s="71"/>
      <c r="F174" s="71"/>
      <c r="G174" s="71"/>
      <c r="H174" s="20"/>
      <c r="I174" s="20"/>
    </row>
    <row r="175" spans="2:9" s="19" customFormat="1">
      <c r="B175" s="31"/>
      <c r="C175" s="20"/>
      <c r="D175" s="71"/>
      <c r="E175" s="71"/>
      <c r="F175" s="71"/>
      <c r="G175" s="71"/>
      <c r="H175" s="20"/>
      <c r="I175" s="20"/>
    </row>
    <row r="176" spans="2:9" s="19" customFormat="1">
      <c r="B176" s="31"/>
      <c r="C176" s="20"/>
      <c r="D176" s="71"/>
      <c r="E176" s="71"/>
      <c r="F176" s="71"/>
      <c r="G176" s="71"/>
      <c r="H176" s="20"/>
      <c r="I176" s="20"/>
    </row>
    <row r="177" spans="2:9" s="19" customFormat="1">
      <c r="B177" s="31"/>
      <c r="C177" s="20"/>
      <c r="D177" s="71"/>
      <c r="E177" s="71"/>
      <c r="F177" s="71"/>
      <c r="G177" s="71"/>
      <c r="H177" s="20"/>
      <c r="I177" s="20"/>
    </row>
    <row r="178" spans="2:9" s="19" customFormat="1">
      <c r="B178" s="31"/>
      <c r="C178" s="20"/>
      <c r="D178" s="71"/>
      <c r="E178" s="71"/>
      <c r="F178" s="71"/>
      <c r="G178" s="71"/>
      <c r="H178" s="20"/>
      <c r="I178" s="20"/>
    </row>
    <row r="179" spans="2:9" s="19" customFormat="1">
      <c r="B179" s="31"/>
      <c r="C179" s="20"/>
      <c r="D179" s="71"/>
      <c r="E179" s="71"/>
      <c r="F179" s="71"/>
      <c r="G179" s="71"/>
      <c r="H179" s="20"/>
      <c r="I179" s="20"/>
    </row>
    <row r="180" spans="2:9" s="19" customFormat="1">
      <c r="B180" s="31"/>
      <c r="C180" s="20"/>
      <c r="D180" s="71"/>
      <c r="E180" s="71"/>
      <c r="F180" s="71"/>
      <c r="G180" s="71"/>
      <c r="H180" s="20"/>
      <c r="I180" s="20"/>
    </row>
    <row r="181" spans="2:9" s="19" customFormat="1">
      <c r="B181" s="31"/>
      <c r="C181" s="20"/>
      <c r="D181" s="71"/>
      <c r="E181" s="71"/>
      <c r="F181" s="71"/>
      <c r="G181" s="71"/>
      <c r="H181" s="20"/>
      <c r="I181" s="20"/>
    </row>
    <row r="182" spans="2:9" s="19" customFormat="1">
      <c r="B182" s="31"/>
      <c r="C182" s="20"/>
      <c r="D182" s="71"/>
      <c r="E182" s="71"/>
      <c r="F182" s="71"/>
      <c r="G182" s="71"/>
      <c r="H182" s="20"/>
      <c r="I182" s="20"/>
    </row>
    <row r="183" spans="2:9" s="19" customFormat="1">
      <c r="B183" s="31"/>
      <c r="C183" s="20"/>
      <c r="D183" s="71"/>
      <c r="E183" s="71"/>
      <c r="F183" s="71"/>
      <c r="G183" s="71"/>
      <c r="H183" s="20"/>
      <c r="I183" s="20"/>
    </row>
    <row r="184" spans="2:9" s="19" customFormat="1">
      <c r="B184" s="31"/>
      <c r="C184" s="20"/>
      <c r="D184" s="71"/>
      <c r="E184" s="71"/>
      <c r="F184" s="71"/>
      <c r="G184" s="71"/>
      <c r="H184" s="20"/>
      <c r="I184" s="20"/>
    </row>
    <row r="185" spans="2:9" s="19" customFormat="1">
      <c r="B185" s="31"/>
      <c r="C185" s="20"/>
      <c r="D185" s="71"/>
      <c r="E185" s="71"/>
      <c r="F185" s="71"/>
      <c r="G185" s="71"/>
      <c r="H185" s="20"/>
      <c r="I185" s="20"/>
    </row>
    <row r="186" spans="2:9" s="19" customFormat="1">
      <c r="B186" s="31"/>
      <c r="C186" s="20"/>
      <c r="D186" s="71"/>
      <c r="E186" s="71"/>
      <c r="F186" s="71"/>
      <c r="G186" s="71"/>
      <c r="H186" s="20"/>
      <c r="I186" s="20"/>
    </row>
    <row r="187" spans="2:9" s="19" customFormat="1">
      <c r="B187" s="31"/>
      <c r="C187" s="20"/>
      <c r="D187" s="71"/>
      <c r="E187" s="71"/>
      <c r="F187" s="71"/>
      <c r="G187" s="71"/>
      <c r="H187" s="20"/>
      <c r="I187" s="20"/>
    </row>
    <row r="188" spans="2:9" s="19" customFormat="1">
      <c r="B188" s="31"/>
      <c r="C188" s="20"/>
      <c r="D188" s="71"/>
      <c r="E188" s="71"/>
      <c r="F188" s="71"/>
      <c r="G188" s="71"/>
      <c r="H188" s="20"/>
      <c r="I188" s="20"/>
    </row>
    <row r="189" spans="2:9" s="19" customFormat="1">
      <c r="B189" s="31"/>
      <c r="C189" s="20"/>
      <c r="D189" s="71"/>
      <c r="E189" s="71"/>
      <c r="F189" s="71"/>
      <c r="G189" s="71"/>
      <c r="H189" s="20"/>
      <c r="I189" s="20"/>
    </row>
    <row r="190" spans="2:9" s="19" customFormat="1">
      <c r="B190" s="31"/>
      <c r="C190" s="20"/>
      <c r="D190" s="71"/>
      <c r="E190" s="71"/>
      <c r="F190" s="71"/>
      <c r="G190" s="71"/>
      <c r="H190" s="20"/>
      <c r="I190" s="20"/>
    </row>
    <row r="191" spans="2:9" s="19" customFormat="1">
      <c r="B191" s="31"/>
      <c r="C191" s="20"/>
      <c r="D191" s="71"/>
      <c r="E191" s="71"/>
      <c r="F191" s="71"/>
      <c r="G191" s="71"/>
      <c r="H191" s="20"/>
      <c r="I191" s="20"/>
    </row>
    <row r="192" spans="2:9" s="19" customFormat="1">
      <c r="B192" s="31"/>
      <c r="C192" s="20"/>
      <c r="D192" s="71"/>
      <c r="E192" s="71"/>
      <c r="F192" s="71"/>
      <c r="G192" s="71"/>
      <c r="H192" s="20"/>
      <c r="I192" s="20"/>
    </row>
    <row r="193" spans="2:9" s="19" customFormat="1">
      <c r="B193" s="31"/>
      <c r="C193" s="20"/>
      <c r="D193" s="71"/>
      <c r="E193" s="71"/>
      <c r="F193" s="71"/>
      <c r="G193" s="71"/>
      <c r="I193" s="20"/>
    </row>
    <row r="194" spans="2:9" s="19" customFormat="1">
      <c r="B194" s="21"/>
      <c r="D194" s="86"/>
      <c r="E194" s="86"/>
      <c r="F194" s="86"/>
      <c r="G194" s="86"/>
      <c r="I194" s="20"/>
    </row>
    <row r="195" spans="2:9" s="19" customFormat="1">
      <c r="B195" s="21"/>
      <c r="D195" s="86"/>
      <c r="E195" s="86"/>
      <c r="F195" s="86"/>
      <c r="G195" s="86"/>
      <c r="I195" s="20"/>
    </row>
    <row r="196" spans="2:9" s="19" customFormat="1">
      <c r="B196" s="21"/>
      <c r="D196" s="86"/>
      <c r="E196" s="86"/>
      <c r="F196" s="86"/>
      <c r="G196" s="86"/>
      <c r="H196" s="20"/>
    </row>
    <row r="197" spans="2:9" s="19" customFormat="1">
      <c r="B197" s="31"/>
      <c r="C197" s="20"/>
      <c r="D197" s="71"/>
      <c r="E197" s="71"/>
      <c r="F197" s="71"/>
      <c r="G197" s="71"/>
      <c r="H197" s="20"/>
    </row>
    <row r="198" spans="2:9" s="19" customFormat="1">
      <c r="B198" s="31"/>
      <c r="C198" s="20"/>
      <c r="D198" s="71"/>
      <c r="E198" s="71"/>
      <c r="F198" s="71"/>
      <c r="G198" s="71"/>
      <c r="H198" s="20"/>
    </row>
    <row r="199" spans="2:9" s="19" customFormat="1">
      <c r="B199" s="31"/>
      <c r="C199" s="20"/>
      <c r="D199" s="71"/>
      <c r="E199" s="71"/>
      <c r="F199" s="71"/>
      <c r="G199" s="71"/>
      <c r="H199" s="20"/>
    </row>
    <row r="200" spans="2:9" s="19" customFormat="1">
      <c r="B200" s="31"/>
      <c r="C200" s="20"/>
      <c r="D200" s="71"/>
      <c r="E200" s="71"/>
      <c r="F200" s="71"/>
      <c r="G200" s="71"/>
      <c r="H200" s="20"/>
    </row>
    <row r="201" spans="2:9" s="19" customFormat="1">
      <c r="B201" s="31"/>
      <c r="C201" s="20"/>
      <c r="D201" s="71"/>
      <c r="E201" s="71"/>
      <c r="F201" s="71"/>
      <c r="G201" s="71"/>
      <c r="H201" s="20"/>
    </row>
    <row r="202" spans="2:9" s="19" customFormat="1">
      <c r="B202" s="31"/>
      <c r="C202" s="20"/>
      <c r="D202" s="71"/>
      <c r="E202" s="71"/>
      <c r="F202" s="71"/>
      <c r="G202" s="71"/>
      <c r="H202" s="20"/>
    </row>
    <row r="203" spans="2:9" s="19" customFormat="1" ht="50.25" customHeight="1">
      <c r="B203" s="31"/>
      <c r="C203" s="20"/>
      <c r="D203" s="71"/>
      <c r="E203" s="71"/>
      <c r="F203" s="71"/>
      <c r="G203" s="71"/>
      <c r="H203" s="20"/>
    </row>
    <row r="204" spans="2:9" s="19" customFormat="1">
      <c r="B204" s="31"/>
      <c r="C204" s="20"/>
      <c r="D204" s="71"/>
      <c r="E204" s="71"/>
      <c r="F204" s="71"/>
      <c r="G204" s="71"/>
      <c r="H204" s="20"/>
    </row>
    <row r="205" spans="2:9" s="19" customFormat="1">
      <c r="B205" s="31"/>
      <c r="C205" s="20"/>
      <c r="D205" s="71"/>
      <c r="E205" s="71"/>
      <c r="F205" s="71"/>
      <c r="G205" s="71"/>
      <c r="H205" s="20"/>
    </row>
    <row r="206" spans="2:9" s="19" customFormat="1">
      <c r="B206" s="31"/>
      <c r="C206" s="20"/>
      <c r="D206" s="71"/>
      <c r="E206" s="71"/>
      <c r="F206" s="71"/>
      <c r="G206" s="71"/>
      <c r="H206" s="20"/>
    </row>
    <row r="207" spans="2:9" s="19" customFormat="1">
      <c r="B207" s="31"/>
      <c r="C207" s="20"/>
      <c r="D207" s="71"/>
      <c r="E207" s="71"/>
      <c r="F207" s="71"/>
      <c r="G207" s="71"/>
      <c r="H207" s="20"/>
    </row>
    <row r="208" spans="2:9" s="19" customFormat="1">
      <c r="B208" s="31"/>
      <c r="C208" s="20"/>
      <c r="D208" s="71"/>
      <c r="E208" s="71"/>
      <c r="F208" s="71"/>
      <c r="G208" s="71"/>
      <c r="H208" s="20"/>
    </row>
    <row r="209" spans="2:8" s="19" customFormat="1">
      <c r="B209" s="31"/>
      <c r="C209" s="20"/>
      <c r="D209" s="71"/>
      <c r="E209" s="71"/>
      <c r="F209" s="71"/>
      <c r="G209" s="71"/>
      <c r="H209" s="20"/>
    </row>
    <row r="210" spans="2:8" s="19" customFormat="1">
      <c r="B210" s="31"/>
      <c r="C210" s="20"/>
      <c r="D210" s="71"/>
      <c r="E210" s="71"/>
      <c r="F210" s="71"/>
      <c r="G210" s="71"/>
      <c r="H210" s="20"/>
    </row>
    <row r="211" spans="2:8" s="19" customFormat="1">
      <c r="B211" s="31"/>
      <c r="C211" s="20"/>
      <c r="D211" s="71"/>
      <c r="E211" s="71"/>
      <c r="F211" s="71"/>
      <c r="G211" s="71"/>
      <c r="H211" s="20"/>
    </row>
    <row r="212" spans="2:8" s="19" customFormat="1">
      <c r="B212" s="31"/>
      <c r="C212" s="20"/>
      <c r="D212" s="71"/>
      <c r="E212" s="71"/>
      <c r="F212" s="71"/>
      <c r="G212" s="71"/>
      <c r="H212" s="20"/>
    </row>
    <row r="213" spans="2:8" s="19" customFormat="1">
      <c r="B213" s="31"/>
      <c r="C213" s="20"/>
      <c r="D213" s="71"/>
      <c r="E213" s="71"/>
      <c r="F213" s="71"/>
      <c r="G213" s="71"/>
      <c r="H213" s="20"/>
    </row>
    <row r="214" spans="2:8" s="19" customFormat="1">
      <c r="B214" s="31"/>
      <c r="C214" s="20"/>
      <c r="D214" s="71"/>
      <c r="E214" s="71"/>
      <c r="F214" s="71"/>
      <c r="G214" s="71"/>
      <c r="H214" s="20"/>
    </row>
    <row r="215" spans="2:8" s="19" customFormat="1">
      <c r="B215" s="31"/>
      <c r="C215" s="20"/>
      <c r="D215" s="71"/>
      <c r="E215" s="71"/>
      <c r="F215" s="71"/>
      <c r="G215" s="71"/>
      <c r="H215" s="20"/>
    </row>
    <row r="216" spans="2:8" s="19" customFormat="1">
      <c r="B216" s="31"/>
      <c r="C216" s="20"/>
      <c r="D216" s="71"/>
      <c r="E216" s="71"/>
      <c r="F216" s="71"/>
      <c r="G216" s="71"/>
      <c r="H216" s="20"/>
    </row>
    <row r="217" spans="2:8" s="19" customFormat="1">
      <c r="B217" s="31"/>
      <c r="C217" s="20"/>
      <c r="D217" s="71"/>
      <c r="E217" s="71"/>
      <c r="F217" s="71"/>
      <c r="G217" s="71"/>
      <c r="H217" s="20"/>
    </row>
    <row r="218" spans="2:8" s="19" customFormat="1">
      <c r="B218" s="31"/>
      <c r="C218" s="20"/>
      <c r="D218" s="71"/>
      <c r="E218" s="71"/>
      <c r="F218" s="71"/>
      <c r="G218" s="71"/>
      <c r="H218" s="20"/>
    </row>
    <row r="219" spans="2:8" s="19" customFormat="1">
      <c r="B219" s="31"/>
      <c r="C219" s="20"/>
      <c r="D219" s="71"/>
      <c r="E219" s="71"/>
      <c r="F219" s="71"/>
      <c r="G219" s="71"/>
      <c r="H219" s="20"/>
    </row>
    <row r="220" spans="2:8" s="19" customFormat="1">
      <c r="B220" s="31"/>
      <c r="C220" s="20"/>
      <c r="D220" s="71"/>
      <c r="E220" s="71"/>
      <c r="F220" s="71"/>
      <c r="G220" s="71"/>
      <c r="H220" s="20"/>
    </row>
    <row r="221" spans="2:8" s="19" customFormat="1">
      <c r="B221" s="31"/>
      <c r="C221" s="20"/>
      <c r="D221" s="71"/>
      <c r="E221" s="71"/>
      <c r="F221" s="71"/>
      <c r="G221" s="71"/>
      <c r="H221" s="20"/>
    </row>
    <row r="222" spans="2:8" s="19" customFormat="1">
      <c r="B222" s="31"/>
      <c r="C222" s="20"/>
      <c r="D222" s="71"/>
      <c r="E222" s="71"/>
      <c r="F222" s="71"/>
      <c r="G222" s="71"/>
      <c r="H222" s="20"/>
    </row>
    <row r="223" spans="2:8" s="19" customFormat="1">
      <c r="B223" s="31"/>
      <c r="C223" s="20"/>
      <c r="D223" s="71"/>
      <c r="E223" s="71"/>
      <c r="F223" s="71"/>
      <c r="G223" s="71"/>
      <c r="H223" s="20"/>
    </row>
    <row r="224" spans="2:8" s="19" customFormat="1">
      <c r="B224" s="31"/>
      <c r="C224" s="20"/>
      <c r="D224" s="71"/>
      <c r="E224" s="71"/>
      <c r="F224" s="71"/>
      <c r="G224" s="71"/>
      <c r="H224" s="20"/>
    </row>
    <row r="225" spans="2:8" s="19" customFormat="1">
      <c r="B225" s="31"/>
      <c r="C225" s="20"/>
      <c r="D225" s="71"/>
      <c r="E225" s="71"/>
      <c r="F225" s="71"/>
      <c r="G225" s="71"/>
      <c r="H225" s="20"/>
    </row>
    <row r="226" spans="2:8" s="19" customFormat="1">
      <c r="B226" s="31"/>
      <c r="C226" s="20"/>
      <c r="D226" s="71"/>
      <c r="E226" s="71"/>
      <c r="F226" s="71"/>
      <c r="G226" s="71"/>
      <c r="H226" s="20"/>
    </row>
    <row r="227" spans="2:8" s="19" customFormat="1">
      <c r="B227" s="31"/>
      <c r="C227" s="20"/>
      <c r="D227" s="71"/>
      <c r="E227" s="71"/>
      <c r="F227" s="71"/>
      <c r="G227" s="71"/>
      <c r="H227" s="20"/>
    </row>
    <row r="228" spans="2:8" s="19" customFormat="1">
      <c r="B228" s="31"/>
      <c r="C228" s="20"/>
      <c r="D228" s="71"/>
      <c r="E228" s="71"/>
      <c r="F228" s="71"/>
      <c r="G228" s="71"/>
      <c r="H228" s="20"/>
    </row>
    <row r="229" spans="2:8" s="19" customFormat="1">
      <c r="B229" s="31"/>
      <c r="C229" s="20"/>
      <c r="D229" s="71"/>
      <c r="E229" s="71"/>
      <c r="F229" s="71"/>
      <c r="G229" s="71"/>
      <c r="H229" s="20"/>
    </row>
    <row r="230" spans="2:8" s="19" customFormat="1">
      <c r="B230" s="31"/>
      <c r="C230" s="20"/>
      <c r="D230" s="71"/>
      <c r="E230" s="71"/>
      <c r="F230" s="71"/>
      <c r="G230" s="71"/>
      <c r="H230" s="20"/>
    </row>
    <row r="231" spans="2:8" s="19" customFormat="1">
      <c r="B231" s="31"/>
      <c r="C231" s="20"/>
      <c r="D231" s="71"/>
      <c r="E231" s="71"/>
      <c r="F231" s="71"/>
      <c r="G231" s="71"/>
      <c r="H231" s="20"/>
    </row>
    <row r="232" spans="2:8" s="19" customFormat="1">
      <c r="B232" s="31"/>
      <c r="C232" s="20"/>
      <c r="D232" s="71"/>
      <c r="E232" s="71"/>
      <c r="F232" s="71"/>
      <c r="G232" s="71"/>
      <c r="H232" s="20"/>
    </row>
    <row r="233" spans="2:8" s="19" customFormat="1">
      <c r="B233" s="31"/>
      <c r="C233" s="20"/>
      <c r="D233" s="71"/>
      <c r="E233" s="71"/>
      <c r="F233" s="71"/>
      <c r="G233" s="71"/>
      <c r="H233" s="20"/>
    </row>
    <row r="234" spans="2:8" s="19" customFormat="1">
      <c r="B234" s="31"/>
      <c r="C234" s="20"/>
      <c r="D234" s="71"/>
      <c r="E234" s="71"/>
      <c r="F234" s="71"/>
      <c r="G234" s="71"/>
      <c r="H234" s="20"/>
    </row>
    <row r="235" spans="2:8" s="19" customFormat="1">
      <c r="B235" s="31"/>
      <c r="C235" s="20"/>
      <c r="D235" s="71"/>
      <c r="E235" s="71"/>
      <c r="F235" s="71"/>
      <c r="G235" s="71"/>
      <c r="H235" s="20"/>
    </row>
    <row r="236" spans="2:8" s="19" customFormat="1">
      <c r="B236" s="31"/>
      <c r="C236" s="20"/>
      <c r="D236" s="71"/>
      <c r="E236" s="71"/>
      <c r="F236" s="71"/>
      <c r="G236" s="71"/>
      <c r="H236" s="20"/>
    </row>
    <row r="237" spans="2:8" s="19" customFormat="1">
      <c r="B237" s="31"/>
      <c r="C237" s="20"/>
      <c r="D237" s="71"/>
      <c r="E237" s="71"/>
      <c r="F237" s="71"/>
      <c r="G237" s="71"/>
    </row>
    <row r="238" spans="2:8" s="19" customFormat="1">
      <c r="B238" s="21"/>
      <c r="D238" s="86"/>
      <c r="E238" s="86"/>
      <c r="F238" s="86"/>
      <c r="G238" s="86"/>
    </row>
    <row r="239" spans="2:8" s="19" customFormat="1">
      <c r="B239" s="21"/>
      <c r="D239" s="86"/>
      <c r="E239" s="86"/>
      <c r="F239" s="86"/>
      <c r="G239" s="86"/>
    </row>
    <row r="240" spans="2:8" s="19" customFormat="1">
      <c r="B240" s="21"/>
      <c r="D240" s="86"/>
      <c r="E240" s="86"/>
      <c r="F240" s="86"/>
      <c r="G240" s="86"/>
      <c r="H240" s="20"/>
    </row>
    <row r="241" spans="2:8" s="19" customFormat="1">
      <c r="B241" s="31"/>
      <c r="C241" s="20"/>
      <c r="D241" s="71"/>
      <c r="E241" s="71"/>
      <c r="F241" s="71"/>
      <c r="G241" s="71"/>
      <c r="H241" s="20"/>
    </row>
    <row r="242" spans="2:8" s="19" customFormat="1">
      <c r="B242" s="31"/>
      <c r="C242" s="20"/>
      <c r="D242" s="71"/>
      <c r="E242" s="71"/>
      <c r="F242" s="71"/>
      <c r="G242" s="71"/>
      <c r="H242" s="20"/>
    </row>
    <row r="243" spans="2:8" s="19" customFormat="1">
      <c r="B243" s="31"/>
      <c r="C243" s="20"/>
      <c r="D243" s="71"/>
      <c r="E243" s="71"/>
      <c r="F243" s="71"/>
      <c r="G243" s="71"/>
      <c r="H243" s="20"/>
    </row>
    <row r="244" spans="2:8" s="19" customFormat="1">
      <c r="B244" s="31"/>
      <c r="C244" s="20"/>
      <c r="D244" s="71"/>
      <c r="E244" s="71"/>
      <c r="F244" s="71"/>
      <c r="G244" s="71"/>
      <c r="H244" s="20"/>
    </row>
    <row r="245" spans="2:8" s="19" customFormat="1">
      <c r="B245" s="31"/>
      <c r="C245" s="20"/>
      <c r="D245" s="71"/>
      <c r="E245" s="71"/>
      <c r="F245" s="71"/>
      <c r="G245" s="71"/>
      <c r="H245" s="20"/>
    </row>
    <row r="246" spans="2:8" s="19" customFormat="1">
      <c r="B246" s="31"/>
      <c r="C246" s="20"/>
      <c r="D246" s="71"/>
      <c r="E246" s="71"/>
      <c r="F246" s="71"/>
      <c r="G246" s="71"/>
      <c r="H246" s="20"/>
    </row>
    <row r="247" spans="2:8" s="19" customFormat="1">
      <c r="B247" s="31"/>
      <c r="C247" s="20"/>
      <c r="D247" s="71"/>
      <c r="E247" s="71"/>
      <c r="F247" s="71"/>
      <c r="G247" s="71"/>
      <c r="H247" s="20"/>
    </row>
    <row r="248" spans="2:8" s="19" customFormat="1">
      <c r="B248" s="31"/>
      <c r="C248" s="20"/>
      <c r="D248" s="71"/>
      <c r="E248" s="71"/>
      <c r="F248" s="71"/>
      <c r="G248" s="71"/>
      <c r="H248" s="20"/>
    </row>
    <row r="249" spans="2:8" s="19" customFormat="1">
      <c r="B249" s="31"/>
      <c r="C249" s="20"/>
      <c r="D249" s="71"/>
      <c r="E249" s="71"/>
      <c r="F249" s="71"/>
      <c r="G249" s="71"/>
      <c r="H249" s="20"/>
    </row>
    <row r="250" spans="2:8" s="19" customFormat="1">
      <c r="B250" s="31"/>
      <c r="C250" s="20"/>
      <c r="D250" s="71"/>
      <c r="E250" s="71"/>
      <c r="F250" s="71"/>
      <c r="G250" s="71"/>
      <c r="H250" s="20"/>
    </row>
    <row r="251" spans="2:8" s="19" customFormat="1">
      <c r="B251" s="31"/>
      <c r="C251" s="20"/>
      <c r="D251" s="71"/>
      <c r="E251" s="71"/>
      <c r="F251" s="71"/>
      <c r="G251" s="71"/>
      <c r="H251" s="20"/>
    </row>
    <row r="252" spans="2:8" s="19" customFormat="1">
      <c r="B252" s="31"/>
      <c r="C252" s="20"/>
      <c r="D252" s="71"/>
      <c r="E252" s="71"/>
      <c r="F252" s="71"/>
      <c r="G252" s="71"/>
      <c r="H252" s="20"/>
    </row>
    <row r="253" spans="2:8" s="19" customFormat="1">
      <c r="B253" s="31"/>
      <c r="C253" s="20"/>
      <c r="D253" s="71"/>
      <c r="E253" s="71"/>
      <c r="F253" s="71"/>
      <c r="G253" s="71"/>
      <c r="H253" s="20"/>
    </row>
    <row r="254" spans="2:8" s="19" customFormat="1">
      <c r="B254" s="31"/>
      <c r="C254" s="20"/>
      <c r="D254" s="71"/>
      <c r="E254" s="71"/>
      <c r="F254" s="71"/>
      <c r="G254" s="71"/>
      <c r="H254" s="20"/>
    </row>
    <row r="255" spans="2:8" s="19" customFormat="1">
      <c r="B255" s="31"/>
      <c r="C255" s="20"/>
      <c r="D255" s="71"/>
      <c r="E255" s="71"/>
      <c r="F255" s="71"/>
      <c r="G255" s="71"/>
      <c r="H255" s="20"/>
    </row>
    <row r="256" spans="2:8" s="19" customFormat="1">
      <c r="B256" s="31"/>
      <c r="C256" s="20"/>
      <c r="D256" s="71"/>
      <c r="E256" s="71"/>
      <c r="F256" s="71"/>
      <c r="G256" s="71"/>
      <c r="H256" s="20"/>
    </row>
    <row r="257" spans="2:8" s="19" customFormat="1">
      <c r="B257" s="31"/>
      <c r="C257" s="20"/>
      <c r="D257" s="71"/>
      <c r="E257" s="71"/>
      <c r="F257" s="71"/>
      <c r="G257" s="71"/>
      <c r="H257" s="20"/>
    </row>
    <row r="258" spans="2:8" s="19" customFormat="1">
      <c r="B258" s="31"/>
      <c r="C258" s="20"/>
      <c r="D258" s="71"/>
      <c r="E258" s="71"/>
      <c r="F258" s="71"/>
      <c r="G258" s="71"/>
      <c r="H258" s="20"/>
    </row>
    <row r="259" spans="2:8" s="19" customFormat="1">
      <c r="B259" s="31"/>
      <c r="C259" s="20"/>
      <c r="D259" s="71"/>
      <c r="E259" s="71"/>
      <c r="F259" s="71"/>
      <c r="G259" s="71"/>
      <c r="H259" s="20"/>
    </row>
    <row r="260" spans="2:8" s="19" customFormat="1">
      <c r="B260" s="31"/>
      <c r="C260" s="20"/>
      <c r="D260" s="71"/>
      <c r="E260" s="71"/>
      <c r="F260" s="71"/>
      <c r="G260" s="71"/>
      <c r="H260" s="20"/>
    </row>
    <row r="261" spans="2:8" s="19" customFormat="1">
      <c r="B261" s="31"/>
      <c r="C261" s="20"/>
      <c r="D261" s="71"/>
      <c r="E261" s="71"/>
      <c r="F261" s="71"/>
      <c r="G261" s="71"/>
      <c r="H261" s="20"/>
    </row>
    <row r="262" spans="2:8" s="19" customFormat="1">
      <c r="B262" s="31"/>
      <c r="C262" s="20"/>
      <c r="D262" s="71"/>
      <c r="E262" s="71"/>
      <c r="F262" s="71"/>
      <c r="G262" s="71"/>
      <c r="H262" s="20"/>
    </row>
    <row r="263" spans="2:8" s="19" customFormat="1">
      <c r="B263" s="31"/>
      <c r="C263" s="20"/>
      <c r="D263" s="71"/>
      <c r="E263" s="71"/>
      <c r="F263" s="71"/>
      <c r="G263" s="71"/>
      <c r="H263" s="20"/>
    </row>
    <row r="264" spans="2:8" s="19" customFormat="1">
      <c r="B264" s="31"/>
      <c r="C264" s="20"/>
      <c r="D264" s="71"/>
      <c r="E264" s="71"/>
      <c r="F264" s="71"/>
      <c r="G264" s="71"/>
      <c r="H264" s="20"/>
    </row>
    <row r="265" spans="2:8" s="19" customFormat="1">
      <c r="B265" s="31"/>
      <c r="C265" s="20"/>
      <c r="D265" s="71"/>
      <c r="E265" s="71"/>
      <c r="F265" s="71"/>
      <c r="G265" s="71"/>
      <c r="H265" s="20"/>
    </row>
    <row r="266" spans="2:8" s="19" customFormat="1">
      <c r="B266" s="31"/>
      <c r="C266" s="20"/>
      <c r="D266" s="71"/>
      <c r="E266" s="71"/>
      <c r="F266" s="71"/>
      <c r="G266" s="71"/>
      <c r="H266" s="20"/>
    </row>
    <row r="267" spans="2:8" s="19" customFormat="1">
      <c r="B267" s="31"/>
      <c r="C267" s="20"/>
      <c r="D267" s="71"/>
      <c r="E267" s="71"/>
      <c r="F267" s="71"/>
      <c r="G267" s="71"/>
      <c r="H267" s="20"/>
    </row>
    <row r="268" spans="2:8" s="19" customFormat="1">
      <c r="B268" s="31"/>
      <c r="C268" s="20"/>
      <c r="D268" s="71"/>
      <c r="E268" s="71"/>
      <c r="F268" s="71"/>
      <c r="G268" s="71"/>
      <c r="H268" s="20"/>
    </row>
    <row r="269" spans="2:8" s="19" customFormat="1">
      <c r="B269" s="31"/>
      <c r="C269" s="20"/>
      <c r="D269" s="71"/>
      <c r="E269" s="71"/>
      <c r="F269" s="71"/>
      <c r="G269" s="71"/>
      <c r="H269" s="20"/>
    </row>
    <row r="270" spans="2:8" s="19" customFormat="1">
      <c r="B270" s="31"/>
      <c r="C270" s="20"/>
      <c r="D270" s="71"/>
      <c r="E270" s="71"/>
      <c r="F270" s="71"/>
      <c r="G270" s="71"/>
      <c r="H270" s="20"/>
    </row>
    <row r="271" spans="2:8" s="19" customFormat="1">
      <c r="B271" s="31"/>
      <c r="C271" s="20"/>
      <c r="D271" s="71"/>
      <c r="E271" s="71"/>
      <c r="F271" s="71"/>
      <c r="G271" s="71"/>
      <c r="H271" s="20"/>
    </row>
    <row r="272" spans="2:8" s="19" customFormat="1">
      <c r="B272" s="31"/>
      <c r="C272" s="20"/>
      <c r="D272" s="71"/>
      <c r="E272" s="71"/>
      <c r="F272" s="71"/>
      <c r="G272" s="71"/>
    </row>
    <row r="273" spans="2:8" s="19" customFormat="1">
      <c r="B273" s="31"/>
      <c r="C273" s="20"/>
      <c r="D273" s="71"/>
      <c r="E273" s="71"/>
      <c r="F273" s="86"/>
      <c r="G273" s="86"/>
    </row>
    <row r="274" spans="2:8" s="19" customFormat="1">
      <c r="B274" s="21"/>
      <c r="D274" s="86"/>
      <c r="E274" s="86"/>
      <c r="F274" s="86"/>
      <c r="G274" s="86"/>
    </row>
    <row r="275" spans="2:8" s="19" customFormat="1">
      <c r="B275" s="21"/>
      <c r="D275" s="86"/>
      <c r="E275" s="86"/>
      <c r="F275" s="86"/>
      <c r="G275" s="86"/>
      <c r="H275" s="20"/>
    </row>
    <row r="276" spans="2:8" s="19" customFormat="1">
      <c r="B276" s="31"/>
      <c r="C276" s="20"/>
      <c r="D276" s="71"/>
      <c r="E276" s="71"/>
      <c r="F276" s="71"/>
      <c r="G276" s="71"/>
      <c r="H276" s="20"/>
    </row>
    <row r="277" spans="2:8" s="19" customFormat="1">
      <c r="B277" s="31"/>
      <c r="C277" s="20"/>
      <c r="D277" s="71"/>
      <c r="E277" s="71"/>
      <c r="F277" s="71"/>
      <c r="G277" s="71"/>
      <c r="H277" s="20"/>
    </row>
    <row r="278" spans="2:8" s="19" customFormat="1">
      <c r="B278" s="31"/>
      <c r="C278" s="20"/>
      <c r="D278" s="71"/>
      <c r="E278" s="71"/>
      <c r="F278" s="71"/>
      <c r="G278" s="71"/>
      <c r="H278" s="20"/>
    </row>
    <row r="279" spans="2:8" s="19" customFormat="1">
      <c r="B279" s="31"/>
      <c r="C279" s="20"/>
      <c r="D279" s="71"/>
      <c r="E279" s="71"/>
      <c r="F279" s="71"/>
      <c r="G279" s="71"/>
      <c r="H279" s="20"/>
    </row>
    <row r="280" spans="2:8" s="19" customFormat="1">
      <c r="B280" s="31"/>
      <c r="C280" s="20"/>
      <c r="D280" s="71"/>
      <c r="E280" s="71"/>
      <c r="F280" s="71"/>
      <c r="G280" s="71"/>
      <c r="H280" s="20"/>
    </row>
    <row r="281" spans="2:8" s="19" customFormat="1">
      <c r="B281" s="31"/>
      <c r="C281" s="20"/>
      <c r="D281" s="71"/>
      <c r="E281" s="71"/>
      <c r="F281" s="71"/>
      <c r="G281" s="71"/>
      <c r="H281" s="20"/>
    </row>
    <row r="282" spans="2:8" s="19" customFormat="1">
      <c r="B282" s="31"/>
      <c r="C282" s="20"/>
      <c r="D282" s="71"/>
      <c r="E282" s="71"/>
      <c r="F282" s="71"/>
      <c r="G282" s="71"/>
      <c r="H282" s="20"/>
    </row>
    <row r="283" spans="2:8" s="19" customFormat="1">
      <c r="B283" s="31"/>
      <c r="C283" s="20"/>
      <c r="D283" s="71"/>
      <c r="E283" s="71"/>
      <c r="F283" s="71"/>
      <c r="G283" s="71"/>
    </row>
    <row r="284" spans="2:8" s="19" customFormat="1">
      <c r="B284" s="21"/>
      <c r="D284" s="86"/>
      <c r="E284" s="86"/>
      <c r="F284" s="86"/>
      <c r="G284" s="86"/>
    </row>
    <row r="285" spans="2:8" s="19" customFormat="1">
      <c r="B285" s="21"/>
      <c r="D285" s="86"/>
      <c r="E285" s="86"/>
      <c r="F285" s="86"/>
      <c r="G285" s="86"/>
    </row>
    <row r="286" spans="2:8" s="19" customFormat="1">
      <c r="B286" s="21"/>
      <c r="D286" s="86"/>
      <c r="E286" s="86"/>
      <c r="F286" s="86"/>
      <c r="G286" s="86"/>
      <c r="H286" s="20"/>
    </row>
    <row r="287" spans="2:8" s="19" customFormat="1">
      <c r="B287" s="31"/>
      <c r="C287" s="20"/>
      <c r="D287" s="71"/>
      <c r="E287" s="71"/>
      <c r="F287" s="71"/>
      <c r="G287" s="71"/>
      <c r="H287" s="20"/>
    </row>
    <row r="288" spans="2:8" s="19" customFormat="1">
      <c r="B288" s="31"/>
      <c r="C288" s="20"/>
      <c r="D288" s="71"/>
      <c r="E288" s="71"/>
      <c r="F288" s="71"/>
      <c r="G288" s="71"/>
      <c r="H288" s="20"/>
    </row>
    <row r="289" spans="2:8" s="19" customFormat="1">
      <c r="B289" s="31"/>
      <c r="C289" s="20"/>
      <c r="D289" s="71"/>
      <c r="E289" s="71"/>
      <c r="F289" s="71"/>
      <c r="G289" s="71"/>
      <c r="H289" s="20"/>
    </row>
    <row r="290" spans="2:8" s="19" customFormat="1">
      <c r="B290" s="31"/>
      <c r="C290" s="20"/>
      <c r="D290" s="71"/>
      <c r="E290" s="71"/>
      <c r="F290" s="71"/>
      <c r="G290" s="71"/>
      <c r="H290" s="20"/>
    </row>
    <row r="291" spans="2:8" s="19" customFormat="1">
      <c r="B291" s="31"/>
      <c r="C291" s="20"/>
      <c r="D291" s="71"/>
      <c r="E291" s="71"/>
      <c r="F291" s="71"/>
      <c r="G291" s="71"/>
      <c r="H291" s="20"/>
    </row>
    <row r="292" spans="2:8" s="19" customFormat="1">
      <c r="B292" s="31"/>
      <c r="C292" s="20"/>
      <c r="D292" s="71"/>
      <c r="E292" s="71"/>
      <c r="F292" s="71"/>
      <c r="G292" s="71"/>
      <c r="H292" s="20"/>
    </row>
    <row r="293" spans="2:8" s="19" customFormat="1">
      <c r="B293" s="31"/>
      <c r="C293" s="20"/>
      <c r="D293" s="71"/>
      <c r="E293" s="71"/>
      <c r="F293" s="71"/>
      <c r="G293" s="71"/>
      <c r="H293" s="20"/>
    </row>
    <row r="294" spans="2:8" s="19" customFormat="1">
      <c r="B294" s="31"/>
      <c r="C294" s="20"/>
      <c r="D294" s="71"/>
      <c r="E294" s="71"/>
      <c r="F294" s="71"/>
      <c r="G294" s="71"/>
      <c r="H294" s="20"/>
    </row>
    <row r="295" spans="2:8" s="19" customFormat="1">
      <c r="B295" s="31"/>
      <c r="C295" s="20"/>
      <c r="D295" s="71"/>
      <c r="E295" s="71"/>
      <c r="F295" s="71"/>
      <c r="G295" s="71"/>
      <c r="H295" s="20"/>
    </row>
    <row r="296" spans="2:8" s="19" customFormat="1">
      <c r="B296" s="31"/>
      <c r="C296" s="20"/>
      <c r="D296" s="71"/>
      <c r="E296" s="71"/>
      <c r="F296" s="71"/>
      <c r="G296" s="71"/>
      <c r="H296" s="20"/>
    </row>
    <row r="297" spans="2:8" s="19" customFormat="1">
      <c r="B297" s="31"/>
      <c r="C297" s="20"/>
      <c r="D297" s="71"/>
      <c r="E297" s="71"/>
      <c r="F297" s="71"/>
      <c r="G297" s="71"/>
      <c r="H297" s="20"/>
    </row>
    <row r="298" spans="2:8" s="19" customFormat="1">
      <c r="B298" s="31"/>
      <c r="C298" s="20"/>
      <c r="D298" s="71"/>
      <c r="E298" s="71"/>
      <c r="F298" s="71"/>
      <c r="G298" s="71"/>
      <c r="H298" s="20"/>
    </row>
    <row r="299" spans="2:8" s="19" customFormat="1">
      <c r="B299" s="31"/>
      <c r="C299" s="20"/>
      <c r="D299" s="71"/>
      <c r="E299" s="71"/>
      <c r="F299" s="71"/>
      <c r="G299" s="71"/>
      <c r="H299" s="20"/>
    </row>
    <row r="300" spans="2:8" s="19" customFormat="1">
      <c r="B300" s="31"/>
      <c r="C300" s="20"/>
      <c r="D300" s="71"/>
      <c r="E300" s="71"/>
      <c r="F300" s="71"/>
      <c r="G300" s="71"/>
      <c r="H300" s="20"/>
    </row>
    <row r="301" spans="2:8" s="19" customFormat="1">
      <c r="B301" s="31"/>
      <c r="C301" s="20"/>
      <c r="D301" s="71"/>
      <c r="E301" s="71"/>
      <c r="F301" s="71"/>
      <c r="G301" s="71"/>
      <c r="H301" s="20"/>
    </row>
    <row r="302" spans="2:8" s="19" customFormat="1">
      <c r="B302" s="31"/>
      <c r="C302" s="20"/>
      <c r="D302" s="71"/>
      <c r="E302" s="71"/>
      <c r="F302" s="71"/>
      <c r="G302" s="71"/>
      <c r="H302" s="20"/>
    </row>
    <row r="303" spans="2:8" s="19" customFormat="1">
      <c r="B303" s="31"/>
      <c r="C303" s="20"/>
      <c r="D303" s="71"/>
      <c r="E303" s="71"/>
      <c r="F303" s="71"/>
      <c r="G303" s="71"/>
      <c r="H303" s="20"/>
    </row>
    <row r="304" spans="2:8" s="19" customFormat="1">
      <c r="B304" s="31"/>
      <c r="C304" s="20"/>
      <c r="D304" s="71"/>
      <c r="E304" s="71"/>
      <c r="F304" s="71"/>
      <c r="G304" s="71"/>
      <c r="H304" s="20"/>
    </row>
    <row r="305" spans="2:8" s="19" customFormat="1">
      <c r="B305" s="31"/>
      <c r="C305" s="20"/>
      <c r="D305" s="71"/>
      <c r="E305" s="71"/>
      <c r="F305" s="71"/>
      <c r="G305" s="71"/>
      <c r="H305" s="20"/>
    </row>
    <row r="306" spans="2:8" s="19" customFormat="1">
      <c r="B306" s="31"/>
      <c r="C306" s="20"/>
      <c r="D306" s="71"/>
      <c r="E306" s="71"/>
      <c r="F306" s="71"/>
      <c r="G306" s="71"/>
      <c r="H306" s="20"/>
    </row>
    <row r="307" spans="2:8" s="19" customFormat="1">
      <c r="B307" s="31"/>
      <c r="C307" s="20"/>
      <c r="D307" s="71"/>
      <c r="E307" s="71"/>
      <c r="F307" s="71"/>
      <c r="G307" s="71"/>
      <c r="H307" s="20"/>
    </row>
    <row r="308" spans="2:8" s="19" customFormat="1">
      <c r="B308" s="31"/>
      <c r="C308" s="20"/>
      <c r="D308" s="71"/>
      <c r="E308" s="71"/>
      <c r="F308" s="71"/>
      <c r="G308" s="71"/>
      <c r="H308" s="20"/>
    </row>
    <row r="309" spans="2:8" s="19" customFormat="1">
      <c r="B309" s="31"/>
      <c r="C309" s="20"/>
      <c r="D309" s="71"/>
      <c r="E309" s="71"/>
      <c r="F309" s="71"/>
      <c r="G309" s="71"/>
      <c r="H309" s="20"/>
    </row>
    <row r="310" spans="2:8" s="19" customFormat="1">
      <c r="B310" s="31"/>
      <c r="C310" s="20"/>
      <c r="D310" s="71"/>
      <c r="E310" s="71"/>
      <c r="F310" s="71"/>
      <c r="G310" s="71"/>
      <c r="H310" s="20"/>
    </row>
    <row r="311" spans="2:8" s="19" customFormat="1">
      <c r="B311" s="31"/>
      <c r="C311" s="20"/>
      <c r="D311" s="71"/>
      <c r="E311" s="71"/>
      <c r="F311" s="71"/>
      <c r="G311" s="71"/>
      <c r="H311" s="20"/>
    </row>
    <row r="312" spans="2:8" s="19" customFormat="1">
      <c r="B312" s="31"/>
      <c r="C312" s="20"/>
      <c r="D312" s="71"/>
      <c r="E312" s="71"/>
      <c r="F312" s="71"/>
      <c r="G312" s="71"/>
      <c r="H312" s="20"/>
    </row>
    <row r="313" spans="2:8" s="19" customFormat="1">
      <c r="B313" s="31"/>
      <c r="C313" s="20"/>
      <c r="D313" s="71"/>
      <c r="E313" s="71"/>
      <c r="F313" s="71"/>
      <c r="G313" s="71"/>
    </row>
    <row r="314" spans="2:8" s="19" customFormat="1">
      <c r="B314" s="21"/>
      <c r="D314" s="86"/>
      <c r="E314" s="86"/>
      <c r="F314" s="86"/>
      <c r="G314" s="86"/>
    </row>
    <row r="315" spans="2:8" s="19" customFormat="1">
      <c r="B315" s="21"/>
      <c r="D315" s="86"/>
      <c r="E315" s="86"/>
      <c r="F315" s="86"/>
      <c r="G315" s="86"/>
    </row>
    <row r="316" spans="2:8" s="19" customFormat="1">
      <c r="B316" s="21"/>
      <c r="D316" s="86"/>
      <c r="E316" s="86"/>
      <c r="F316" s="86"/>
      <c r="G316" s="86"/>
    </row>
    <row r="317" spans="2:8" s="19" customFormat="1">
      <c r="B317" s="21"/>
      <c r="D317" s="86"/>
      <c r="E317" s="86"/>
      <c r="F317" s="86"/>
      <c r="G317" s="86"/>
    </row>
    <row r="318" spans="2:8" s="19" customFormat="1">
      <c r="B318" s="21"/>
      <c r="D318" s="86"/>
      <c r="E318" s="86"/>
      <c r="F318" s="86"/>
      <c r="G318" s="86"/>
    </row>
    <row r="319" spans="2:8" s="19" customFormat="1">
      <c r="B319" s="21"/>
      <c r="D319" s="86"/>
      <c r="E319" s="86"/>
      <c r="F319" s="86"/>
      <c r="G319" s="86"/>
    </row>
    <row r="320" spans="2:8" s="19" customFormat="1">
      <c r="B320" s="21"/>
      <c r="D320" s="86"/>
      <c r="E320" s="86"/>
      <c r="F320" s="86"/>
      <c r="G320" s="86"/>
    </row>
    <row r="321" spans="2:7" s="19" customFormat="1">
      <c r="B321" s="21"/>
      <c r="D321" s="86"/>
      <c r="E321" s="86"/>
      <c r="F321" s="86"/>
      <c r="G321" s="86"/>
    </row>
    <row r="322" spans="2:7" s="19" customFormat="1">
      <c r="B322" s="21"/>
      <c r="D322" s="86"/>
      <c r="E322" s="86"/>
      <c r="F322" s="86"/>
      <c r="G322" s="86"/>
    </row>
    <row r="323" spans="2:7" s="19" customFormat="1">
      <c r="B323" s="21"/>
      <c r="D323" s="86"/>
      <c r="E323" s="86"/>
      <c r="F323" s="86"/>
      <c r="G323" s="86"/>
    </row>
    <row r="324" spans="2:7" s="19" customFormat="1">
      <c r="B324" s="21"/>
      <c r="D324" s="86"/>
      <c r="E324" s="86"/>
      <c r="F324" s="86"/>
      <c r="G324" s="86"/>
    </row>
    <row r="325" spans="2:7" s="19" customFormat="1">
      <c r="B325" s="21"/>
      <c r="D325" s="86"/>
      <c r="E325" s="86"/>
      <c r="F325" s="86"/>
      <c r="G325" s="86"/>
    </row>
    <row r="326" spans="2:7" s="19" customFormat="1">
      <c r="B326" s="21"/>
      <c r="D326" s="86"/>
      <c r="E326" s="86"/>
      <c r="F326" s="86"/>
      <c r="G326" s="86"/>
    </row>
    <row r="327" spans="2:7" s="19" customFormat="1">
      <c r="B327" s="21"/>
      <c r="D327" s="86"/>
      <c r="E327" s="86"/>
      <c r="F327" s="86"/>
      <c r="G327" s="86"/>
    </row>
    <row r="328" spans="2:7" s="19" customFormat="1">
      <c r="B328" s="21"/>
      <c r="D328" s="86"/>
      <c r="E328" s="86"/>
      <c r="F328" s="86"/>
      <c r="G328" s="86"/>
    </row>
    <row r="329" spans="2:7" s="19" customFormat="1">
      <c r="B329" s="21"/>
      <c r="D329" s="86"/>
      <c r="E329" s="86"/>
      <c r="F329" s="86"/>
      <c r="G329" s="86"/>
    </row>
    <row r="330" spans="2:7" s="19" customFormat="1">
      <c r="B330" s="21"/>
      <c r="D330" s="86"/>
      <c r="E330" s="86"/>
      <c r="F330" s="86"/>
      <c r="G330" s="86"/>
    </row>
    <row r="331" spans="2:7" s="19" customFormat="1">
      <c r="B331" s="21"/>
      <c r="D331" s="86"/>
      <c r="E331" s="86"/>
      <c r="F331" s="86"/>
      <c r="G331" s="86"/>
    </row>
    <row r="332" spans="2:7" s="19" customFormat="1">
      <c r="B332" s="21"/>
      <c r="D332" s="86"/>
      <c r="E332" s="86"/>
      <c r="F332" s="86"/>
      <c r="G332" s="86"/>
    </row>
    <row r="333" spans="2:7" s="19" customFormat="1">
      <c r="B333" s="21"/>
      <c r="D333" s="86"/>
      <c r="E333" s="86"/>
      <c r="F333" s="86"/>
      <c r="G333" s="86"/>
    </row>
    <row r="334" spans="2:7" s="19" customFormat="1">
      <c r="B334" s="21"/>
      <c r="D334" s="86"/>
      <c r="E334" s="86"/>
      <c r="F334" s="86"/>
      <c r="G334" s="86"/>
    </row>
    <row r="335" spans="2:7" s="19" customFormat="1">
      <c r="B335" s="21"/>
      <c r="D335" s="86"/>
      <c r="E335" s="86"/>
      <c r="F335" s="86"/>
      <c r="G335" s="86"/>
    </row>
    <row r="336" spans="2:7" s="19" customFormat="1">
      <c r="B336" s="21"/>
      <c r="D336" s="86"/>
      <c r="E336" s="86"/>
      <c r="F336" s="86"/>
      <c r="G336" s="86"/>
    </row>
    <row r="337" spans="2:7" s="19" customFormat="1">
      <c r="B337" s="21"/>
      <c r="D337" s="86"/>
      <c r="E337" s="86"/>
      <c r="F337" s="86"/>
      <c r="G337" s="86"/>
    </row>
    <row r="338" spans="2:7" s="19" customFormat="1">
      <c r="B338" s="21"/>
      <c r="D338" s="86"/>
      <c r="E338" s="86"/>
      <c r="F338" s="86"/>
      <c r="G338" s="86"/>
    </row>
    <row r="339" spans="2:7" s="19" customFormat="1">
      <c r="B339" s="21"/>
      <c r="D339" s="86"/>
      <c r="E339" s="86"/>
      <c r="F339" s="86"/>
      <c r="G339" s="86"/>
    </row>
    <row r="340" spans="2:7" s="19" customFormat="1">
      <c r="B340" s="21"/>
      <c r="D340" s="86"/>
      <c r="E340" s="86"/>
      <c r="F340" s="86"/>
      <c r="G340" s="86"/>
    </row>
    <row r="341" spans="2:7" s="19" customFormat="1">
      <c r="B341" s="21"/>
      <c r="D341" s="86"/>
      <c r="E341" s="86"/>
      <c r="F341" s="86"/>
      <c r="G341" s="86"/>
    </row>
    <row r="342" spans="2:7" s="19" customFormat="1">
      <c r="B342" s="21"/>
      <c r="D342" s="86"/>
      <c r="E342" s="86"/>
      <c r="F342" s="86"/>
      <c r="G342" s="86"/>
    </row>
    <row r="343" spans="2:7" s="19" customFormat="1">
      <c r="B343" s="21"/>
      <c r="D343" s="86"/>
      <c r="E343" s="86"/>
      <c r="F343" s="86"/>
      <c r="G343" s="86"/>
    </row>
    <row r="344" spans="2:7" s="19" customFormat="1">
      <c r="B344" s="21"/>
      <c r="D344" s="86"/>
      <c r="E344" s="86"/>
      <c r="F344" s="86"/>
      <c r="G344" s="86"/>
    </row>
    <row r="345" spans="2:7" s="19" customFormat="1">
      <c r="B345" s="21"/>
      <c r="D345" s="86"/>
      <c r="E345" s="86"/>
      <c r="F345" s="86"/>
      <c r="G345" s="86"/>
    </row>
    <row r="346" spans="2:7" s="19" customFormat="1">
      <c r="B346" s="21"/>
      <c r="D346" s="86"/>
      <c r="E346" s="86"/>
      <c r="F346" s="86"/>
      <c r="G346" s="86"/>
    </row>
    <row r="347" spans="2:7" s="19" customFormat="1">
      <c r="B347" s="21"/>
      <c r="D347" s="86"/>
      <c r="E347" s="86"/>
      <c r="F347" s="86"/>
      <c r="G347" s="86"/>
    </row>
    <row r="348" spans="2:7" s="19" customFormat="1">
      <c r="B348" s="21"/>
      <c r="D348" s="86"/>
      <c r="E348" s="86"/>
      <c r="F348" s="86"/>
      <c r="G348" s="86"/>
    </row>
    <row r="349" spans="2:7" s="19" customFormat="1">
      <c r="B349" s="21"/>
      <c r="D349" s="86"/>
      <c r="E349" s="86"/>
      <c r="F349" s="86"/>
      <c r="G349" s="86"/>
    </row>
    <row r="350" spans="2:7" s="19" customFormat="1">
      <c r="B350" s="21"/>
      <c r="D350" s="86"/>
      <c r="E350" s="86"/>
      <c r="F350" s="86"/>
      <c r="G350" s="86"/>
    </row>
    <row r="351" spans="2:7" s="19" customFormat="1">
      <c r="B351" s="21"/>
      <c r="D351" s="86"/>
      <c r="E351" s="86"/>
      <c r="F351" s="86"/>
      <c r="G351" s="86"/>
    </row>
    <row r="352" spans="2:7" s="19" customFormat="1">
      <c r="B352" s="21"/>
      <c r="D352" s="86"/>
      <c r="E352" s="86"/>
      <c r="F352" s="86"/>
      <c r="G352" s="86"/>
    </row>
    <row r="353" spans="2:7" s="19" customFormat="1">
      <c r="B353" s="21"/>
      <c r="D353" s="86"/>
      <c r="E353" s="86"/>
      <c r="F353" s="86"/>
      <c r="G353" s="86"/>
    </row>
    <row r="354" spans="2:7" s="19" customFormat="1">
      <c r="B354" s="21"/>
      <c r="D354" s="86"/>
      <c r="E354" s="86"/>
      <c r="F354" s="86"/>
      <c r="G354" s="86"/>
    </row>
    <row r="355" spans="2:7" s="19" customFormat="1">
      <c r="B355" s="21"/>
      <c r="D355" s="86"/>
      <c r="E355" s="86"/>
      <c r="F355" s="86"/>
      <c r="G355" s="86"/>
    </row>
    <row r="356" spans="2:7" s="19" customFormat="1">
      <c r="B356" s="21"/>
      <c r="D356" s="86"/>
      <c r="E356" s="86"/>
      <c r="F356" s="86"/>
      <c r="G356" s="86"/>
    </row>
    <row r="357" spans="2:7" s="19" customFormat="1">
      <c r="B357" s="21"/>
      <c r="D357" s="86"/>
      <c r="E357" s="86"/>
      <c r="F357" s="86"/>
      <c r="G357" s="86"/>
    </row>
    <row r="358" spans="2:7" s="19" customFormat="1">
      <c r="B358" s="21"/>
      <c r="D358" s="86"/>
      <c r="E358" s="86"/>
      <c r="F358" s="86"/>
      <c r="G358" s="86"/>
    </row>
    <row r="359" spans="2:7" s="19" customFormat="1">
      <c r="B359" s="21"/>
      <c r="D359" s="86"/>
      <c r="E359" s="86"/>
      <c r="F359" s="86"/>
      <c r="G359" s="86"/>
    </row>
    <row r="360" spans="2:7" s="19" customFormat="1">
      <c r="B360" s="21"/>
      <c r="D360" s="86"/>
      <c r="E360" s="86"/>
      <c r="F360" s="86"/>
      <c r="G360" s="86"/>
    </row>
    <row r="361" spans="2:7" s="19" customFormat="1">
      <c r="B361" s="21"/>
      <c r="D361" s="86"/>
      <c r="E361" s="86"/>
      <c r="F361" s="86"/>
      <c r="G361" s="86"/>
    </row>
    <row r="362" spans="2:7" s="19" customFormat="1">
      <c r="B362" s="21"/>
      <c r="D362" s="86"/>
      <c r="E362" s="86"/>
      <c r="F362" s="86"/>
      <c r="G362" s="86"/>
    </row>
    <row r="363" spans="2:7" s="19" customFormat="1">
      <c r="B363" s="21"/>
      <c r="D363" s="86"/>
      <c r="E363" s="86"/>
      <c r="F363" s="86"/>
      <c r="G363" s="86"/>
    </row>
    <row r="364" spans="2:7" s="19" customFormat="1">
      <c r="B364" s="21"/>
      <c r="D364" s="86"/>
      <c r="E364" s="86"/>
      <c r="F364" s="86"/>
      <c r="G364" s="86"/>
    </row>
    <row r="365" spans="2:7" s="19" customFormat="1">
      <c r="B365" s="21"/>
      <c r="D365" s="86"/>
      <c r="E365" s="86"/>
      <c r="F365" s="86"/>
      <c r="G365" s="86"/>
    </row>
    <row r="366" spans="2:7" s="19" customFormat="1">
      <c r="B366" s="21"/>
      <c r="D366" s="86"/>
      <c r="E366" s="86"/>
      <c r="F366" s="86"/>
      <c r="G366" s="86"/>
    </row>
    <row r="367" spans="2:7" s="19" customFormat="1">
      <c r="B367" s="21"/>
      <c r="D367" s="86"/>
      <c r="E367" s="86"/>
      <c r="F367" s="86"/>
      <c r="G367" s="86"/>
    </row>
    <row r="368" spans="2:7" s="19" customFormat="1">
      <c r="B368" s="21"/>
      <c r="D368" s="86"/>
      <c r="E368" s="86"/>
      <c r="F368" s="86"/>
      <c r="G368" s="86"/>
    </row>
    <row r="369" spans="2:7" s="19" customFormat="1">
      <c r="B369" s="21"/>
      <c r="D369" s="86"/>
      <c r="E369" s="86"/>
      <c r="F369" s="86"/>
      <c r="G369" s="86"/>
    </row>
    <row r="370" spans="2:7" s="19" customFormat="1">
      <c r="B370" s="21"/>
      <c r="D370" s="86"/>
      <c r="E370" s="86"/>
      <c r="F370" s="86"/>
      <c r="G370" s="86"/>
    </row>
    <row r="371" spans="2:7" s="19" customFormat="1">
      <c r="B371" s="21"/>
      <c r="D371" s="86"/>
      <c r="E371" s="86"/>
      <c r="F371" s="86"/>
      <c r="G371" s="86"/>
    </row>
    <row r="372" spans="2:7" s="19" customFormat="1">
      <c r="B372" s="21"/>
      <c r="D372" s="86"/>
      <c r="E372" s="86"/>
      <c r="F372" s="86"/>
      <c r="G372" s="86"/>
    </row>
    <row r="373" spans="2:7" s="19" customFormat="1">
      <c r="B373" s="21"/>
      <c r="D373" s="86"/>
      <c r="E373" s="86"/>
      <c r="F373" s="86"/>
      <c r="G373" s="86"/>
    </row>
    <row r="374" spans="2:7" s="19" customFormat="1">
      <c r="B374" s="21"/>
      <c r="D374" s="86"/>
      <c r="E374" s="86"/>
      <c r="F374" s="86"/>
      <c r="G374" s="86"/>
    </row>
    <row r="375" spans="2:7" s="19" customFormat="1">
      <c r="B375" s="21"/>
      <c r="D375" s="86"/>
      <c r="E375" s="86"/>
      <c r="F375" s="86"/>
      <c r="G375" s="86"/>
    </row>
    <row r="376" spans="2:7" s="19" customFormat="1">
      <c r="B376" s="21"/>
      <c r="D376" s="86"/>
      <c r="E376" s="86"/>
      <c r="F376" s="86"/>
      <c r="G376" s="86"/>
    </row>
    <row r="377" spans="2:7" s="19" customFormat="1">
      <c r="B377" s="21"/>
      <c r="D377" s="86"/>
      <c r="E377" s="86"/>
      <c r="F377" s="86"/>
      <c r="G377" s="86"/>
    </row>
    <row r="378" spans="2:7" s="19" customFormat="1">
      <c r="B378" s="21"/>
      <c r="D378" s="86"/>
      <c r="E378" s="86"/>
      <c r="F378" s="86"/>
      <c r="G378" s="86"/>
    </row>
    <row r="379" spans="2:7" s="19" customFormat="1">
      <c r="B379" s="21"/>
      <c r="D379" s="86"/>
      <c r="E379" s="86"/>
      <c r="F379" s="86"/>
      <c r="G379" s="86"/>
    </row>
    <row r="380" spans="2:7" s="19" customFormat="1">
      <c r="B380" s="21"/>
      <c r="D380" s="86"/>
      <c r="E380" s="86"/>
      <c r="F380" s="86"/>
      <c r="G380" s="86"/>
    </row>
    <row r="381" spans="2:7" s="19" customFormat="1">
      <c r="B381" s="21"/>
      <c r="D381" s="86"/>
      <c r="E381" s="86"/>
      <c r="F381" s="86"/>
      <c r="G381" s="86"/>
    </row>
    <row r="382" spans="2:7" s="19" customFormat="1">
      <c r="B382" s="21"/>
      <c r="D382" s="86"/>
      <c r="E382" s="86"/>
      <c r="F382" s="86"/>
      <c r="G382" s="86"/>
    </row>
    <row r="383" spans="2:7" s="19" customFormat="1">
      <c r="B383" s="21"/>
      <c r="D383" s="86"/>
      <c r="E383" s="86"/>
      <c r="F383" s="86"/>
      <c r="G383" s="86"/>
    </row>
    <row r="384" spans="2:7" s="19" customFormat="1">
      <c r="B384" s="21"/>
      <c r="D384" s="86"/>
      <c r="E384" s="86"/>
      <c r="F384" s="86"/>
      <c r="G384" s="86"/>
    </row>
    <row r="385" spans="1:9" s="19" customFormat="1">
      <c r="B385" s="21"/>
      <c r="D385" s="86"/>
      <c r="E385" s="86"/>
      <c r="F385" s="86"/>
      <c r="G385" s="86"/>
    </row>
    <row r="386" spans="1:9" s="19" customFormat="1">
      <c r="B386" s="21"/>
      <c r="D386" s="86"/>
      <c r="E386" s="86"/>
      <c r="F386" s="86"/>
      <c r="G386" s="86"/>
    </row>
    <row r="387" spans="1:9" s="19" customFormat="1">
      <c r="B387" s="21"/>
      <c r="D387" s="86"/>
      <c r="E387" s="86"/>
      <c r="F387" s="86"/>
      <c r="G387" s="86"/>
    </row>
    <row r="388" spans="1:9" s="19" customFormat="1">
      <c r="B388" s="21"/>
      <c r="D388" s="86"/>
      <c r="E388" s="86"/>
      <c r="F388" s="86"/>
      <c r="G388" s="86"/>
    </row>
    <row r="389" spans="1:9" s="19" customFormat="1">
      <c r="B389" s="21"/>
      <c r="D389" s="86"/>
      <c r="E389" s="86"/>
      <c r="F389" s="86"/>
      <c r="G389" s="86"/>
      <c r="H389" s="1"/>
    </row>
    <row r="390" spans="1:9" s="19" customFormat="1">
      <c r="B390" s="22"/>
      <c r="D390" s="87"/>
      <c r="E390" s="87"/>
      <c r="F390" s="87"/>
      <c r="G390" s="87"/>
      <c r="H390" s="1"/>
    </row>
    <row r="391" spans="1:9" s="19" customFormat="1">
      <c r="B391" s="22"/>
      <c r="D391" s="87"/>
      <c r="E391" s="87"/>
      <c r="F391" s="87"/>
      <c r="G391" s="87"/>
      <c r="H391" s="1"/>
    </row>
    <row r="392" spans="1:9" s="19" customFormat="1">
      <c r="A392" s="1"/>
      <c r="B392" s="22"/>
      <c r="D392" s="87"/>
      <c r="E392" s="87"/>
      <c r="F392" s="87"/>
      <c r="G392" s="87"/>
      <c r="H392" s="1"/>
      <c r="I392" s="1"/>
    </row>
    <row r="393" spans="1:9" s="19" customFormat="1">
      <c r="A393" s="1"/>
      <c r="B393" s="22"/>
      <c r="D393" s="87"/>
      <c r="E393" s="87"/>
      <c r="F393" s="87"/>
      <c r="G393" s="87"/>
      <c r="H393" s="1"/>
      <c r="I393" s="1"/>
    </row>
    <row r="394" spans="1:9" s="19" customFormat="1">
      <c r="A394" s="1"/>
      <c r="B394" s="22"/>
      <c r="D394" s="87"/>
      <c r="E394" s="87"/>
      <c r="F394" s="87"/>
      <c r="G394" s="87"/>
      <c r="H394" s="1"/>
      <c r="I394" s="1"/>
    </row>
  </sheetData>
  <sortState ref="C11:C15">
    <sortCondition ref="C10"/>
  </sortState>
  <mergeCells count="23">
    <mergeCell ref="D78:F78"/>
    <mergeCell ref="G78:G79"/>
    <mergeCell ref="B87:C87"/>
    <mergeCell ref="B51:B53"/>
    <mergeCell ref="B2:G2"/>
    <mergeCell ref="B68:B69"/>
    <mergeCell ref="G7:G8"/>
    <mergeCell ref="B9:B10"/>
    <mergeCell ref="B20:B23"/>
    <mergeCell ref="B31:B38"/>
    <mergeCell ref="B47:B50"/>
    <mergeCell ref="D7:F7"/>
    <mergeCell ref="B24:B30"/>
    <mergeCell ref="B39:B46"/>
    <mergeCell ref="B85:C85"/>
    <mergeCell ref="B82:B84"/>
    <mergeCell ref="B80:B81"/>
    <mergeCell ref="B74:C74"/>
    <mergeCell ref="B11:B19"/>
    <mergeCell ref="B54:B55"/>
    <mergeCell ref="B64:B67"/>
    <mergeCell ref="B56:B60"/>
    <mergeCell ref="B61:B63"/>
  </mergeCells>
  <hyperlinks>
    <hyperlink ref="B9:B10" location="'200'!A1" display="200 FME"/>
    <hyperlink ref="B11:B18" location="'220'!A1" display="220 ETSEIAT"/>
    <hyperlink ref="B31:B38" location="'240'!A1" display="240 ETSEIB"/>
    <hyperlink ref="B61:B63" location="'300'!A1" display="300 EETAC"/>
    <hyperlink ref="B64" location="'310'!A1" display="310 EPSEB"/>
    <hyperlink ref="B68:B69" location="'330'!A1" display="330 EPSEM"/>
    <hyperlink ref="B70" location="'340'!A1" display="340 EPSEVG"/>
    <hyperlink ref="B71" location="'370'!A1" display="370 FOOT"/>
    <hyperlink ref="B73" location="'480'!A1" display="480 IS.UPC"/>
    <hyperlink ref="B80" location="'708'!A1" display="708 ETCG"/>
    <hyperlink ref="B82" location="'802'!A1" display="802 EAE"/>
    <hyperlink ref="B85:C85" location="'TOTAL UPC'!A1" display="TOTAL"/>
    <hyperlink ref="B51:B53" location="'280'!A1" display="280 FNB"/>
    <hyperlink ref="B54" location="'290'!A1" display="290 ETSAV"/>
    <hyperlink ref="B11:B18" location="'205'!A1" display="205 ESEIAAT"/>
    <hyperlink ref="B20:B23" location="'210'!A1" display="210 ETSAB"/>
    <hyperlink ref="B54:B55" location="'290'!A1" display="290 ETSAV"/>
    <hyperlink ref="B64:B67" location="'310'!A1" display="310 EPSEB"/>
    <hyperlink ref="B72" location="'390'!A1" display="390 EEABB"/>
    <hyperlink ref="B80" location="'801'!A1" display="801 EUNCET"/>
    <hyperlink ref="B82:B83" location="'802'!A1" display="802 EAE"/>
    <hyperlink ref="B56:B60" location="'295'!A1" display="295 EEBE"/>
    <hyperlink ref="B74:C74" location="'TOTAL UPC'!A1" display="TOTAL"/>
  </hyperlinks>
  <printOptions horizontalCentered="1"/>
  <pageMargins left="0.19685039370078741" right="0.19685039370078741" top="0.39370078740157483" bottom="0.39370078740157483" header="0" footer="0"/>
  <pageSetup paperSize="9" scale="51" orientation="portrait" r:id="rId1"/>
  <headerFooter alignWithMargins="0"/>
  <webPublishItems count="12">
    <webPublishItem id="8209" divId="Matricula Total Master  Procedencia Familiar_8209" sourceType="sheet" destinationFile="\\gpaq\gpaqssl\lldades\indicadors\2019\1_3_10.htm"/>
    <webPublishItem id="25131" divId="1_3_10_25131" sourceType="range" sourceRef="A1:H86" destinationFile="\\gpaq\gpaqssl\lldades\indicadors\2015\1_3_10.htm"/>
    <webPublishItem id="32671" divId="1_3_10_32671" sourceType="range" sourceRef="A1:H87" destinationFile="\\gpaq\gpaqssl\lldades\indicadors\2017\1_3_10.htm"/>
    <webPublishItem id="22705" divId="1_3_10_22705" sourceType="range" sourceRef="A1:I88" destinationFile="\\gpaq\gpaqssl\lldades\indicadors\2017\1_3_10.htm"/>
    <webPublishItem id="27840" divId="1_3_10_27840" sourceType="range" sourceRef="A1:I88" destinationFile="\\gpaq\gpaqssl\lldades\indicadors\2017\1_3_10.htm"/>
    <webPublishItem id="16777" divId="1_3_10_16777" sourceType="range" sourceRef="A2:H86" destinationFile="\\gpaq\gpaqssl\lldades\indicadors\2017\1_3_10.htm"/>
    <webPublishItem id="19635" divId="1_3_4_19635" sourceType="range" sourceRef="A3:H87" destinationFile="G:\GPAQ\GPAQ-COMU\Estadístiques internes\LLIBREDA\Lldades 2016\taules preparades\1_3_4.htm"/>
    <webPublishItem id="18047" divId="1_3_10_18047" sourceType="range" sourceRef="A5:H86" destinationFile="\\gpaq\gpaqssl\lldades\indicadors\2019\1_3_10.htm"/>
    <webPublishItem id="18528" divId="1_3_10_18528" sourceType="range" sourceRef="A6:H86" destinationFile="\\gpaq\gpaqssl\lldades\indicadors\2019\1_3_10.htm"/>
    <webPublishItem id="13846" divId="1_3_10_13846" sourceType="range" sourceRef="A6:H88" destinationFile="\\gpaq\gpaqssl\lldades\indicadors\2020\1_3_10.htm"/>
    <webPublishItem id="26134" divId="1_3_4_26134" sourceType="range" sourceRef="B2:G86" destinationFile="\\gpaq\gpaqssl\lldades\indicadors\2014\1_3_4bis.htm"/>
    <webPublishItem id="14058" divId="1_3_10_14058" sourceType="range" sourceRef="B2:H86" destinationFile="\\gpaq\gpaqssl\lldades\indicadors\2017\1_3_10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49"/>
  <sheetViews>
    <sheetView showGridLines="0" workbookViewId="0">
      <selection activeCell="B5" sqref="B5"/>
    </sheetView>
  </sheetViews>
  <sheetFormatPr defaultColWidth="11.5546875" defaultRowHeight="13.2"/>
  <cols>
    <col min="1" max="1" width="0.6640625" customWidth="1"/>
    <col min="2" max="2" width="99.88671875" customWidth="1"/>
    <col min="3" max="3" width="43.33203125" customWidth="1"/>
    <col min="4" max="4" width="12.33203125" style="68" customWidth="1"/>
    <col min="5" max="5" width="12.6640625" style="68" customWidth="1"/>
    <col min="6" max="6" width="0.6640625" customWidth="1"/>
    <col min="7" max="7" width="2.33203125" customWidth="1"/>
  </cols>
  <sheetData>
    <row r="1" spans="1:7">
      <c r="B1" s="77" t="s">
        <v>24</v>
      </c>
      <c r="C1" s="77"/>
      <c r="D1" s="108"/>
    </row>
    <row r="2" spans="1:7">
      <c r="B2" s="77"/>
      <c r="C2" s="77"/>
      <c r="D2" s="108"/>
    </row>
    <row r="3" spans="1:7" ht="13.8">
      <c r="B3" s="39" t="s">
        <v>47</v>
      </c>
      <c r="C3" s="39"/>
      <c r="D3" s="39"/>
      <c r="E3" s="39"/>
      <c r="F3" s="39"/>
      <c r="G3" s="39"/>
    </row>
    <row r="4" spans="1:7" ht="13.8">
      <c r="B4" s="39" t="s">
        <v>67</v>
      </c>
      <c r="C4" s="39"/>
      <c r="D4" s="39"/>
      <c r="E4" s="39"/>
      <c r="F4" s="39"/>
      <c r="G4" s="39"/>
    </row>
    <row r="5" spans="1:7" ht="13.8">
      <c r="B5" s="39"/>
      <c r="C5" s="39"/>
      <c r="D5" s="39"/>
      <c r="E5" s="39"/>
      <c r="F5" s="39"/>
      <c r="G5" s="39"/>
    </row>
    <row r="6" spans="1:7" ht="3.6" customHeight="1">
      <c r="A6" s="66"/>
      <c r="B6" s="67"/>
      <c r="C6" s="67"/>
      <c r="D6" s="75"/>
      <c r="E6" s="75"/>
      <c r="F6" s="40"/>
    </row>
    <row r="7" spans="1:7" ht="27" customHeight="1">
      <c r="A7" s="41"/>
      <c r="B7" s="285" t="s">
        <v>76</v>
      </c>
      <c r="C7" s="285"/>
      <c r="D7" s="285"/>
      <c r="E7" s="285"/>
      <c r="F7" s="42"/>
    </row>
    <row r="8" spans="1:7" ht="27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2" customHeight="1">
      <c r="A9" s="41"/>
      <c r="B9" s="105" t="s">
        <v>180</v>
      </c>
      <c r="C9" s="105" t="s">
        <v>127</v>
      </c>
      <c r="D9" s="106">
        <v>102</v>
      </c>
      <c r="E9" s="152">
        <f t="shared" ref="E9:E20" si="0">D9/$D$21</f>
        <v>0.82258064516129037</v>
      </c>
      <c r="F9" s="42"/>
    </row>
    <row r="10" spans="1:7" ht="19.2" customHeight="1">
      <c r="A10" s="41"/>
      <c r="B10" s="97" t="s">
        <v>328</v>
      </c>
      <c r="C10" s="97" t="s">
        <v>169</v>
      </c>
      <c r="D10" s="107">
        <v>7</v>
      </c>
      <c r="E10" s="153">
        <f t="shared" si="0"/>
        <v>5.6451612903225805E-2</v>
      </c>
      <c r="F10" s="42"/>
    </row>
    <row r="11" spans="1:7" ht="19.2" customHeight="1">
      <c r="A11" s="41"/>
      <c r="B11" s="105" t="s">
        <v>346</v>
      </c>
      <c r="C11" s="105" t="s">
        <v>184</v>
      </c>
      <c r="D11" s="106">
        <v>5</v>
      </c>
      <c r="E11" s="152">
        <f t="shared" si="0"/>
        <v>4.0322580645161289E-2</v>
      </c>
      <c r="F11" s="42"/>
    </row>
    <row r="12" spans="1:7" ht="19.2" customHeight="1">
      <c r="A12" s="41"/>
      <c r="B12" s="97" t="s">
        <v>335</v>
      </c>
      <c r="C12" s="97" t="s">
        <v>195</v>
      </c>
      <c r="D12" s="107">
        <v>2</v>
      </c>
      <c r="E12" s="153">
        <f t="shared" si="0"/>
        <v>1.6129032258064516E-2</v>
      </c>
      <c r="F12" s="42"/>
    </row>
    <row r="13" spans="1:7" ht="19.2" customHeight="1">
      <c r="A13" s="41"/>
      <c r="B13" s="105" t="s">
        <v>181</v>
      </c>
      <c r="C13" s="105" t="s">
        <v>184</v>
      </c>
      <c r="D13" s="106">
        <v>1</v>
      </c>
      <c r="E13" s="152">
        <f t="shared" si="0"/>
        <v>8.0645161290322578E-3</v>
      </c>
      <c r="F13" s="42"/>
    </row>
    <row r="14" spans="1:7" ht="19.2" customHeight="1">
      <c r="A14" s="41"/>
      <c r="B14" s="97" t="s">
        <v>327</v>
      </c>
      <c r="C14" s="97" t="s">
        <v>130</v>
      </c>
      <c r="D14" s="107">
        <v>1</v>
      </c>
      <c r="E14" s="153">
        <f t="shared" si="0"/>
        <v>8.0645161290322578E-3</v>
      </c>
      <c r="F14" s="42"/>
    </row>
    <row r="15" spans="1:7" ht="19.2" customHeight="1">
      <c r="A15" s="41"/>
      <c r="B15" s="105" t="s">
        <v>337</v>
      </c>
      <c r="C15" s="105" t="s">
        <v>143</v>
      </c>
      <c r="D15" s="106">
        <v>1</v>
      </c>
      <c r="E15" s="152">
        <f t="shared" si="0"/>
        <v>8.0645161290322578E-3</v>
      </c>
      <c r="F15" s="42"/>
    </row>
    <row r="16" spans="1:7" ht="19.2" customHeight="1">
      <c r="A16" s="41"/>
      <c r="B16" s="97" t="s">
        <v>452</v>
      </c>
      <c r="C16" s="97" t="s">
        <v>171</v>
      </c>
      <c r="D16" s="107">
        <v>1</v>
      </c>
      <c r="E16" s="153">
        <f t="shared" si="0"/>
        <v>8.0645161290322578E-3</v>
      </c>
      <c r="F16" s="42"/>
    </row>
    <row r="17" spans="1:7" ht="19.2" customHeight="1">
      <c r="A17" s="41"/>
      <c r="B17" s="105" t="s">
        <v>331</v>
      </c>
      <c r="C17" s="105" t="s">
        <v>146</v>
      </c>
      <c r="D17" s="106">
        <v>1</v>
      </c>
      <c r="E17" s="152">
        <f t="shared" si="0"/>
        <v>8.0645161290322578E-3</v>
      </c>
      <c r="F17" s="42"/>
    </row>
    <row r="18" spans="1:7" ht="19.2" customHeight="1">
      <c r="A18" s="41"/>
      <c r="B18" s="97" t="s">
        <v>618</v>
      </c>
      <c r="C18" s="97" t="s">
        <v>499</v>
      </c>
      <c r="D18" s="107">
        <v>1</v>
      </c>
      <c r="E18" s="153">
        <f t="shared" si="0"/>
        <v>8.0645161290322578E-3</v>
      </c>
      <c r="F18" s="42"/>
    </row>
    <row r="19" spans="1:7" ht="19.2" customHeight="1">
      <c r="A19" s="41"/>
      <c r="B19" s="105" t="s">
        <v>453</v>
      </c>
      <c r="C19" s="105" t="s">
        <v>231</v>
      </c>
      <c r="D19" s="106">
        <v>1</v>
      </c>
      <c r="E19" s="152">
        <f t="shared" si="0"/>
        <v>8.0645161290322578E-3</v>
      </c>
      <c r="F19" s="42"/>
    </row>
    <row r="20" spans="1:7" ht="19.2" customHeight="1">
      <c r="A20" s="41"/>
      <c r="B20" s="97" t="s">
        <v>333</v>
      </c>
      <c r="C20" s="97" t="s">
        <v>143</v>
      </c>
      <c r="D20" s="107">
        <v>1</v>
      </c>
      <c r="E20" s="153">
        <f t="shared" si="0"/>
        <v>8.0645161290322578E-3</v>
      </c>
      <c r="F20" s="42"/>
    </row>
    <row r="21" spans="1:7" ht="22.95" customHeight="1">
      <c r="A21" s="41"/>
      <c r="B21" s="150" t="s">
        <v>13</v>
      </c>
      <c r="C21" s="150"/>
      <c r="D21" s="90">
        <f>SUM(D9:D20)</f>
        <v>124</v>
      </c>
      <c r="E21" s="139">
        <f>SUM(E9:E20)</f>
        <v>0.99999999999999989</v>
      </c>
      <c r="F21" s="42"/>
    </row>
    <row r="22" spans="1:7" ht="6" customHeight="1">
      <c r="A22" s="43"/>
      <c r="B22" s="170"/>
      <c r="C22" s="170"/>
      <c r="D22" s="151"/>
      <c r="E22" s="151"/>
      <c r="F22" s="45"/>
      <c r="G22" s="39"/>
    </row>
    <row r="23" spans="1:7" ht="22.2" customHeight="1">
      <c r="B23" s="39"/>
      <c r="C23" s="39"/>
      <c r="D23" s="39"/>
      <c r="E23" s="39"/>
      <c r="F23" s="39"/>
    </row>
    <row r="24" spans="1:7" ht="22.2" customHeight="1"/>
    <row r="25" spans="1:7" ht="3.6" customHeight="1">
      <c r="A25" s="66"/>
      <c r="B25" s="67"/>
      <c r="C25" s="67"/>
      <c r="D25" s="75"/>
      <c r="E25" s="75"/>
      <c r="F25" s="40"/>
    </row>
    <row r="26" spans="1:7" ht="27" customHeight="1">
      <c r="A26" s="41"/>
      <c r="B26" s="285" t="s">
        <v>118</v>
      </c>
      <c r="C26" s="285"/>
      <c r="D26" s="285"/>
      <c r="E26" s="285"/>
      <c r="F26" s="42"/>
    </row>
    <row r="27" spans="1:7" ht="27" customHeight="1">
      <c r="A27" s="41"/>
      <c r="B27" s="124" t="s">
        <v>55</v>
      </c>
      <c r="C27" s="110" t="s">
        <v>221</v>
      </c>
      <c r="D27" s="110" t="s">
        <v>56</v>
      </c>
      <c r="E27" s="110" t="s">
        <v>66</v>
      </c>
      <c r="F27" s="42"/>
    </row>
    <row r="28" spans="1:7" ht="19.5" customHeight="1">
      <c r="A28" s="41"/>
      <c r="B28" s="105" t="s">
        <v>57</v>
      </c>
      <c r="C28" s="105" t="s">
        <v>125</v>
      </c>
      <c r="D28" s="106">
        <v>8</v>
      </c>
      <c r="E28" s="152">
        <f>D28/$D$33</f>
        <v>0.44444444444444442</v>
      </c>
      <c r="F28" s="42"/>
    </row>
    <row r="29" spans="1:7" ht="19.5" customHeight="1">
      <c r="A29" s="41"/>
      <c r="B29" s="97" t="s">
        <v>180</v>
      </c>
      <c r="C29" s="97" t="s">
        <v>127</v>
      </c>
      <c r="D29" s="107">
        <v>6</v>
      </c>
      <c r="E29" s="153">
        <f>D29/$D$33</f>
        <v>0.33333333333333331</v>
      </c>
      <c r="F29" s="42"/>
    </row>
    <row r="30" spans="1:7" ht="19.5" customHeight="1">
      <c r="A30" s="41"/>
      <c r="B30" s="105" t="s">
        <v>223</v>
      </c>
      <c r="C30" s="105" t="s">
        <v>127</v>
      </c>
      <c r="D30" s="106">
        <v>2</v>
      </c>
      <c r="E30" s="152">
        <f>D30/$D$33</f>
        <v>0.1111111111111111</v>
      </c>
      <c r="F30" s="42"/>
    </row>
    <row r="31" spans="1:7" ht="19.5" customHeight="1">
      <c r="A31" s="41"/>
      <c r="B31" s="97" t="s">
        <v>181</v>
      </c>
      <c r="C31" s="97" t="s">
        <v>185</v>
      </c>
      <c r="D31" s="107">
        <v>1</v>
      </c>
      <c r="E31" s="153">
        <f>D31/$D$33</f>
        <v>5.5555555555555552E-2</v>
      </c>
      <c r="F31" s="42"/>
    </row>
    <row r="32" spans="1:7" ht="19.5" customHeight="1">
      <c r="A32" s="41"/>
      <c r="B32" s="105" t="s">
        <v>333</v>
      </c>
      <c r="C32" s="105" t="s">
        <v>143</v>
      </c>
      <c r="D32" s="106">
        <v>1</v>
      </c>
      <c r="E32" s="152">
        <f>D32/$D$33</f>
        <v>5.5555555555555552E-2</v>
      </c>
      <c r="F32" s="42"/>
    </row>
    <row r="33" spans="1:6" ht="17.399999999999999" customHeight="1">
      <c r="A33" s="41"/>
      <c r="B33" s="150" t="s">
        <v>13</v>
      </c>
      <c r="C33" s="150"/>
      <c r="D33" s="90">
        <f>SUM(D28:D32)</f>
        <v>18</v>
      </c>
      <c r="E33" s="139">
        <f>SUM(E28:E32)</f>
        <v>1</v>
      </c>
      <c r="F33" s="42"/>
    </row>
    <row r="34" spans="1:6" s="32" customFormat="1" ht="4.2" customHeight="1">
      <c r="A34" s="49"/>
      <c r="B34" s="181"/>
      <c r="C34" s="181"/>
      <c r="D34" s="117"/>
      <c r="E34" s="118"/>
      <c r="F34" s="51"/>
    </row>
    <row r="48" spans="1:6" ht="19.95" customHeight="1"/>
    <row r="49" ht="19.95" customHeight="1"/>
  </sheetData>
  <mergeCells count="2">
    <mergeCell ref="B26:E26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443" divId="1_3_10_2443" sourceType="range" sourceRef="A3:F34" destinationFile="\\gpaq\gpaqssl\lldades\indicadors\2018\1_3_10_290.htm"/>
    <webPublishItem id="25399" divId="1_3_10_25399" sourceType="range" sourceRef="A3:F35" destinationFile="\\gpaq\gpaqssl\lldades\indicadors\2017\1_3_10_290.htm"/>
    <webPublishItem id="30225" divId="1_3_10_30225" sourceType="range" sourceRef="A6:F34" destinationFile="\\gpaq\gpaqssl\lldades\indicadors\2019\1_3_10_290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91"/>
  <sheetViews>
    <sheetView showGridLines="0" workbookViewId="0">
      <selection activeCell="B5" sqref="B5"/>
    </sheetView>
  </sheetViews>
  <sheetFormatPr defaultColWidth="11.5546875" defaultRowHeight="13.2"/>
  <cols>
    <col min="1" max="1" width="0.6640625" customWidth="1"/>
    <col min="2" max="2" width="107.21875" customWidth="1"/>
    <col min="3" max="3" width="41.5546875" customWidth="1"/>
    <col min="4" max="4" width="12.33203125" customWidth="1"/>
    <col min="5" max="5" width="12.6640625" customWidth="1"/>
    <col min="6" max="6" width="0.6640625" customWidth="1"/>
    <col min="7" max="7" width="2.6640625" customWidth="1"/>
  </cols>
  <sheetData>
    <row r="1" spans="1:7">
      <c r="B1" s="77" t="s">
        <v>24</v>
      </c>
      <c r="C1" s="77"/>
      <c r="D1" s="77"/>
    </row>
    <row r="2" spans="1:7">
      <c r="B2" s="77"/>
      <c r="C2" s="77"/>
      <c r="D2" s="77"/>
    </row>
    <row r="3" spans="1:7" ht="13.8">
      <c r="B3" s="286" t="s">
        <v>244</v>
      </c>
      <c r="C3" s="286"/>
      <c r="D3" s="286"/>
      <c r="E3" s="286"/>
      <c r="F3" s="286"/>
      <c r="G3" s="286"/>
    </row>
    <row r="4" spans="1:7" ht="13.8">
      <c r="A4" s="138" t="s">
        <v>67</v>
      </c>
      <c r="B4" s="288" t="s">
        <v>67</v>
      </c>
      <c r="C4" s="288"/>
      <c r="D4" s="288"/>
      <c r="E4" s="288"/>
      <c r="F4" s="288"/>
      <c r="G4" s="288"/>
    </row>
    <row r="5" spans="1:7" ht="13.8">
      <c r="A5" s="138"/>
      <c r="B5" s="196"/>
      <c r="C5" s="196"/>
      <c r="D5" s="196"/>
      <c r="E5" s="196"/>
      <c r="F5" s="196"/>
      <c r="G5" s="196"/>
    </row>
    <row r="6" spans="1:7" ht="3.6" customHeight="1">
      <c r="A6" s="66"/>
      <c r="B6" s="67"/>
      <c r="C6" s="67"/>
      <c r="D6" s="67"/>
      <c r="E6" s="67"/>
      <c r="F6" s="40"/>
    </row>
    <row r="7" spans="1:7" ht="27" customHeight="1">
      <c r="A7" s="41"/>
      <c r="B7" s="195" t="s">
        <v>504</v>
      </c>
      <c r="C7" s="195"/>
      <c r="D7" s="195"/>
      <c r="E7" s="195"/>
      <c r="F7" s="42"/>
    </row>
    <row r="8" spans="1:7" ht="27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2" customHeight="1">
      <c r="A9" s="41"/>
      <c r="B9" s="91" t="s">
        <v>386</v>
      </c>
      <c r="C9" s="91" t="s">
        <v>141</v>
      </c>
      <c r="D9" s="36">
        <v>3</v>
      </c>
      <c r="E9" s="197">
        <f t="shared" ref="E9:E20" si="0">D9/$D$24</f>
        <v>0.125</v>
      </c>
      <c r="F9" s="42"/>
    </row>
    <row r="10" spans="1:7" ht="19.2" customHeight="1">
      <c r="A10" s="41"/>
      <c r="B10" s="92" t="s">
        <v>362</v>
      </c>
      <c r="C10" s="92" t="s">
        <v>128</v>
      </c>
      <c r="D10" s="34">
        <v>3</v>
      </c>
      <c r="E10" s="198">
        <f t="shared" si="0"/>
        <v>0.125</v>
      </c>
      <c r="F10" s="42"/>
    </row>
    <row r="11" spans="1:7" ht="19.2" customHeight="1">
      <c r="A11" s="41"/>
      <c r="B11" s="91" t="s">
        <v>201</v>
      </c>
      <c r="C11" s="91" t="s">
        <v>127</v>
      </c>
      <c r="D11" s="36">
        <v>3</v>
      </c>
      <c r="E11" s="197">
        <f t="shared" si="0"/>
        <v>0.125</v>
      </c>
      <c r="F11" s="42"/>
    </row>
    <row r="12" spans="1:7" ht="19.2" customHeight="1">
      <c r="A12" s="41"/>
      <c r="B12" s="92" t="s">
        <v>57</v>
      </c>
      <c r="C12" s="92" t="s">
        <v>125</v>
      </c>
      <c r="D12" s="34">
        <v>3</v>
      </c>
      <c r="E12" s="198">
        <f t="shared" si="0"/>
        <v>0.125</v>
      </c>
      <c r="F12" s="42"/>
    </row>
    <row r="13" spans="1:7" ht="19.2" customHeight="1">
      <c r="A13" s="41"/>
      <c r="B13" s="91" t="s">
        <v>139</v>
      </c>
      <c r="C13" s="91" t="s">
        <v>127</v>
      </c>
      <c r="D13" s="36">
        <v>2</v>
      </c>
      <c r="E13" s="197">
        <f t="shared" si="0"/>
        <v>8.3333333333333329E-2</v>
      </c>
      <c r="F13" s="42"/>
    </row>
    <row r="14" spans="1:7" ht="19.2" customHeight="1">
      <c r="A14" s="41"/>
      <c r="B14" s="92" t="s">
        <v>168</v>
      </c>
      <c r="C14" s="92" t="s">
        <v>131</v>
      </c>
      <c r="D14" s="34">
        <v>1</v>
      </c>
      <c r="E14" s="198">
        <f t="shared" si="0"/>
        <v>4.1666666666666664E-2</v>
      </c>
      <c r="F14" s="42"/>
    </row>
    <row r="15" spans="1:7" ht="19.2" customHeight="1">
      <c r="A15" s="41"/>
      <c r="B15" s="91" t="s">
        <v>154</v>
      </c>
      <c r="C15" s="91" t="s">
        <v>178</v>
      </c>
      <c r="D15" s="36">
        <v>1</v>
      </c>
      <c r="E15" s="197">
        <f t="shared" si="0"/>
        <v>4.1666666666666664E-2</v>
      </c>
      <c r="F15" s="42"/>
    </row>
    <row r="16" spans="1:7" ht="19.2" customHeight="1">
      <c r="A16" s="41"/>
      <c r="B16" s="92" t="s">
        <v>591</v>
      </c>
      <c r="C16" s="92" t="s">
        <v>148</v>
      </c>
      <c r="D16" s="34">
        <v>1</v>
      </c>
      <c r="E16" s="198">
        <f t="shared" si="0"/>
        <v>4.1666666666666664E-2</v>
      </c>
      <c r="F16" s="42"/>
    </row>
    <row r="17" spans="1:6" ht="19.2" customHeight="1">
      <c r="A17" s="41"/>
      <c r="B17" s="91" t="s">
        <v>382</v>
      </c>
      <c r="C17" s="91" t="s">
        <v>127</v>
      </c>
      <c r="D17" s="36">
        <v>1</v>
      </c>
      <c r="E17" s="197">
        <f t="shared" si="0"/>
        <v>4.1666666666666664E-2</v>
      </c>
      <c r="F17" s="42"/>
    </row>
    <row r="18" spans="1:6" ht="19.2" customHeight="1">
      <c r="A18" s="41"/>
      <c r="B18" s="92" t="s">
        <v>619</v>
      </c>
      <c r="C18" s="92" t="s">
        <v>209</v>
      </c>
      <c r="D18" s="34">
        <v>1</v>
      </c>
      <c r="E18" s="198">
        <f t="shared" si="0"/>
        <v>4.1666666666666664E-2</v>
      </c>
      <c r="F18" s="42"/>
    </row>
    <row r="19" spans="1:6" ht="19.2" customHeight="1">
      <c r="A19" s="41"/>
      <c r="B19" s="91" t="s">
        <v>384</v>
      </c>
      <c r="C19" s="91" t="s">
        <v>148</v>
      </c>
      <c r="D19" s="36">
        <v>1</v>
      </c>
      <c r="E19" s="197">
        <f t="shared" si="0"/>
        <v>4.1666666666666664E-2</v>
      </c>
      <c r="F19" s="42"/>
    </row>
    <row r="20" spans="1:6" ht="19.2" customHeight="1">
      <c r="A20" s="41"/>
      <c r="B20" s="92" t="s">
        <v>492</v>
      </c>
      <c r="C20" s="92" t="s">
        <v>148</v>
      </c>
      <c r="D20" s="34">
        <v>1</v>
      </c>
      <c r="E20" s="198">
        <f t="shared" si="0"/>
        <v>4.1666666666666664E-2</v>
      </c>
      <c r="F20" s="42"/>
    </row>
    <row r="21" spans="1:6" ht="19.2" customHeight="1">
      <c r="A21" s="41"/>
      <c r="B21" s="91" t="s">
        <v>653</v>
      </c>
      <c r="C21" s="91" t="s">
        <v>150</v>
      </c>
      <c r="D21" s="36">
        <v>1</v>
      </c>
      <c r="E21" s="197">
        <f t="shared" ref="E21:E23" si="1">D21/$D$24</f>
        <v>4.1666666666666664E-2</v>
      </c>
      <c r="F21" s="42"/>
    </row>
    <row r="22" spans="1:6" ht="19.2" customHeight="1">
      <c r="A22" s="41"/>
      <c r="B22" s="92" t="s">
        <v>410</v>
      </c>
      <c r="C22" s="92" t="s">
        <v>131</v>
      </c>
      <c r="D22" s="34">
        <v>1</v>
      </c>
      <c r="E22" s="198">
        <f t="shared" si="1"/>
        <v>4.1666666666666664E-2</v>
      </c>
      <c r="F22" s="42"/>
    </row>
    <row r="23" spans="1:6" ht="19.2" customHeight="1">
      <c r="A23" s="41"/>
      <c r="B23" s="91" t="s">
        <v>165</v>
      </c>
      <c r="C23" s="91" t="s">
        <v>127</v>
      </c>
      <c r="D23" s="36">
        <v>1</v>
      </c>
      <c r="E23" s="197">
        <f t="shared" si="1"/>
        <v>4.1666666666666664E-2</v>
      </c>
      <c r="F23" s="42"/>
    </row>
    <row r="24" spans="1:6" ht="19.2" customHeight="1">
      <c r="A24" s="41"/>
      <c r="B24" s="104" t="s">
        <v>10</v>
      </c>
      <c r="C24" s="104"/>
      <c r="D24" s="102">
        <f>SUM(D9:D23)</f>
        <v>24</v>
      </c>
      <c r="E24" s="199">
        <f>SUM(E9:E23)</f>
        <v>0.99999999999999967</v>
      </c>
      <c r="F24" s="42"/>
    </row>
    <row r="25" spans="1:6" ht="3.6" customHeight="1">
      <c r="A25" s="43"/>
      <c r="B25" s="44"/>
      <c r="C25" s="44"/>
      <c r="D25" s="44"/>
      <c r="E25" s="44"/>
      <c r="F25" s="45"/>
    </row>
    <row r="26" spans="1:6" ht="16.95" customHeight="1"/>
    <row r="29" spans="1:6" ht="27" customHeight="1">
      <c r="A29" s="41"/>
      <c r="B29" s="222" t="s">
        <v>245</v>
      </c>
      <c r="C29" s="222"/>
      <c r="D29" s="222"/>
      <c r="E29" s="222"/>
      <c r="F29" s="42"/>
    </row>
    <row r="30" spans="1:6" ht="27" customHeight="1">
      <c r="A30" s="41"/>
      <c r="B30" s="124" t="s">
        <v>55</v>
      </c>
      <c r="C30" s="110" t="s">
        <v>221</v>
      </c>
      <c r="D30" s="110" t="s">
        <v>56</v>
      </c>
      <c r="E30" s="110" t="s">
        <v>66</v>
      </c>
      <c r="F30" s="42"/>
    </row>
    <row r="31" spans="1:6" ht="19.2" customHeight="1">
      <c r="A31" s="41"/>
      <c r="B31" s="91" t="s">
        <v>201</v>
      </c>
      <c r="C31" s="91" t="s">
        <v>127</v>
      </c>
      <c r="D31" s="36">
        <v>1</v>
      </c>
      <c r="E31" s="197">
        <f>D31/$D$32</f>
        <v>1</v>
      </c>
      <c r="F31" s="42"/>
    </row>
    <row r="32" spans="1:6" ht="19.2" customHeight="1">
      <c r="A32" s="41"/>
      <c r="B32" s="104" t="s">
        <v>10</v>
      </c>
      <c r="C32" s="104"/>
      <c r="D32" s="102">
        <f>SUM(D31:D31)</f>
        <v>1</v>
      </c>
      <c r="E32" s="199">
        <f>SUM(E31:E31)</f>
        <v>1</v>
      </c>
      <c r="F32" s="42"/>
    </row>
    <row r="33" spans="1:6" ht="3.6" customHeight="1">
      <c r="A33" s="43"/>
      <c r="B33" s="44"/>
      <c r="C33" s="44"/>
      <c r="D33" s="44"/>
      <c r="E33" s="44"/>
      <c r="F33" s="45"/>
    </row>
    <row r="34" spans="1:6" ht="16.95" customHeight="1"/>
    <row r="37" spans="1:6" ht="27" customHeight="1">
      <c r="A37" s="41"/>
      <c r="B37" s="222" t="s">
        <v>496</v>
      </c>
      <c r="C37" s="222"/>
      <c r="D37" s="222"/>
      <c r="E37" s="222"/>
      <c r="F37" s="42"/>
    </row>
    <row r="38" spans="1:6" ht="27" customHeight="1">
      <c r="A38" s="41"/>
      <c r="B38" s="124" t="s">
        <v>55</v>
      </c>
      <c r="C38" s="110" t="s">
        <v>221</v>
      </c>
      <c r="D38" s="110" t="s">
        <v>56</v>
      </c>
      <c r="E38" s="110" t="s">
        <v>66</v>
      </c>
      <c r="F38" s="42"/>
    </row>
    <row r="39" spans="1:6" ht="19.2" customHeight="1">
      <c r="A39" s="41"/>
      <c r="B39" s="91" t="s">
        <v>57</v>
      </c>
      <c r="C39" s="91" t="s">
        <v>125</v>
      </c>
      <c r="D39" s="36">
        <v>17</v>
      </c>
      <c r="E39" s="197">
        <f t="shared" ref="E39:E48" si="2">D39/$D$50</f>
        <v>0.5</v>
      </c>
      <c r="F39" s="42"/>
    </row>
    <row r="40" spans="1:6" ht="19.2" customHeight="1">
      <c r="A40" s="41"/>
      <c r="B40" s="92" t="s">
        <v>467</v>
      </c>
      <c r="C40" s="92" t="s">
        <v>149</v>
      </c>
      <c r="D40" s="34">
        <v>3</v>
      </c>
      <c r="E40" s="198">
        <f t="shared" si="2"/>
        <v>8.8235294117647065E-2</v>
      </c>
      <c r="F40" s="42"/>
    </row>
    <row r="41" spans="1:6" ht="19.2" customHeight="1">
      <c r="A41" s="41"/>
      <c r="B41" s="91" t="s">
        <v>157</v>
      </c>
      <c r="C41" s="91" t="s">
        <v>127</v>
      </c>
      <c r="D41" s="36">
        <v>3</v>
      </c>
      <c r="E41" s="197">
        <f t="shared" si="2"/>
        <v>8.8235294117647065E-2</v>
      </c>
      <c r="F41" s="42"/>
    </row>
    <row r="42" spans="1:6" ht="19.2" customHeight="1">
      <c r="A42" s="41"/>
      <c r="B42" s="92" t="s">
        <v>138</v>
      </c>
      <c r="C42" s="92" t="s">
        <v>127</v>
      </c>
      <c r="D42" s="34">
        <v>3</v>
      </c>
      <c r="E42" s="198">
        <f t="shared" si="2"/>
        <v>8.8235294117647065E-2</v>
      </c>
      <c r="F42" s="42"/>
    </row>
    <row r="43" spans="1:6" ht="19.2" customHeight="1">
      <c r="A43" s="41"/>
      <c r="B43" s="91" t="s">
        <v>153</v>
      </c>
      <c r="C43" s="91" t="s">
        <v>127</v>
      </c>
      <c r="D43" s="36">
        <v>2</v>
      </c>
      <c r="E43" s="197">
        <f t="shared" si="2"/>
        <v>5.8823529411764705E-2</v>
      </c>
      <c r="F43" s="42"/>
    </row>
    <row r="44" spans="1:6" ht="19.2" customHeight="1">
      <c r="A44" s="41"/>
      <c r="B44" s="92" t="s">
        <v>304</v>
      </c>
      <c r="C44" s="92" t="s">
        <v>128</v>
      </c>
      <c r="D44" s="34">
        <v>1</v>
      </c>
      <c r="E44" s="198">
        <f t="shared" si="2"/>
        <v>2.9411764705882353E-2</v>
      </c>
      <c r="F44" s="42"/>
    </row>
    <row r="45" spans="1:6" ht="19.2" customHeight="1">
      <c r="A45" s="41"/>
      <c r="B45" s="91" t="s">
        <v>366</v>
      </c>
      <c r="C45" s="91" t="s">
        <v>148</v>
      </c>
      <c r="D45" s="36">
        <v>1</v>
      </c>
      <c r="E45" s="197">
        <f t="shared" si="2"/>
        <v>2.9411764705882353E-2</v>
      </c>
      <c r="F45" s="42"/>
    </row>
    <row r="46" spans="1:6" ht="19.2" customHeight="1">
      <c r="A46" s="41"/>
      <c r="B46" s="92" t="s">
        <v>619</v>
      </c>
      <c r="C46" s="92" t="s">
        <v>209</v>
      </c>
      <c r="D46" s="34">
        <v>1</v>
      </c>
      <c r="E46" s="198">
        <f t="shared" si="2"/>
        <v>2.9411764705882353E-2</v>
      </c>
      <c r="F46" s="42"/>
    </row>
    <row r="47" spans="1:6" ht="19.2" customHeight="1">
      <c r="A47" s="41"/>
      <c r="B47" s="91" t="s">
        <v>354</v>
      </c>
      <c r="C47" s="91" t="s">
        <v>194</v>
      </c>
      <c r="D47" s="36">
        <v>1</v>
      </c>
      <c r="E47" s="197">
        <f t="shared" si="2"/>
        <v>2.9411764705882353E-2</v>
      </c>
      <c r="F47" s="42"/>
    </row>
    <row r="48" spans="1:6" ht="19.2" customHeight="1">
      <c r="A48" s="41"/>
      <c r="B48" s="92" t="s">
        <v>398</v>
      </c>
      <c r="C48" s="92" t="s">
        <v>169</v>
      </c>
      <c r="D48" s="34">
        <v>1</v>
      </c>
      <c r="E48" s="198">
        <f t="shared" si="2"/>
        <v>2.9411764705882353E-2</v>
      </c>
      <c r="F48" s="42"/>
    </row>
    <row r="49" spans="1:6" ht="19.2" customHeight="1">
      <c r="A49" s="41"/>
      <c r="B49" s="91" t="s">
        <v>139</v>
      </c>
      <c r="C49" s="91" t="s">
        <v>127</v>
      </c>
      <c r="D49" s="36">
        <v>1</v>
      </c>
      <c r="E49" s="197">
        <f>D49/$D$50</f>
        <v>2.9411764705882353E-2</v>
      </c>
      <c r="F49" s="42"/>
    </row>
    <row r="50" spans="1:6" ht="19.2" customHeight="1">
      <c r="A50" s="41"/>
      <c r="B50" s="104" t="s">
        <v>10</v>
      </c>
      <c r="C50" s="104"/>
      <c r="D50" s="102">
        <f>SUM(D39:D49)</f>
        <v>34</v>
      </c>
      <c r="E50" s="199">
        <f>SUM(E39:E49)</f>
        <v>1</v>
      </c>
      <c r="F50" s="42"/>
    </row>
    <row r="51" spans="1:6" ht="3.6" customHeight="1">
      <c r="A51" s="43"/>
      <c r="B51" s="44"/>
      <c r="C51" s="44"/>
      <c r="D51" s="44"/>
      <c r="E51" s="44"/>
      <c r="F51" s="45"/>
    </row>
    <row r="52" spans="1:6" ht="16.95" customHeight="1"/>
    <row r="55" spans="1:6" ht="27" customHeight="1">
      <c r="A55" s="41"/>
      <c r="B55" s="222" t="s">
        <v>238</v>
      </c>
      <c r="C55" s="222"/>
      <c r="D55" s="222"/>
      <c r="E55" s="222"/>
      <c r="F55" s="42"/>
    </row>
    <row r="56" spans="1:6" ht="27" customHeight="1">
      <c r="A56" s="41"/>
      <c r="B56" s="124" t="s">
        <v>55</v>
      </c>
      <c r="C56" s="110" t="s">
        <v>221</v>
      </c>
      <c r="D56" s="110" t="s">
        <v>56</v>
      </c>
      <c r="E56" s="110" t="s">
        <v>66</v>
      </c>
      <c r="F56" s="42"/>
    </row>
    <row r="57" spans="1:6" ht="19.2" customHeight="1">
      <c r="A57" s="41"/>
      <c r="B57" s="91" t="s">
        <v>139</v>
      </c>
      <c r="C57" s="91" t="s">
        <v>127</v>
      </c>
      <c r="D57" s="36">
        <v>26</v>
      </c>
      <c r="E57" s="197">
        <f>D57/$D$74</f>
        <v>0.45614035087719296</v>
      </c>
      <c r="F57" s="42"/>
    </row>
    <row r="58" spans="1:6" ht="19.2" customHeight="1">
      <c r="A58" s="41"/>
      <c r="B58" s="92" t="s">
        <v>57</v>
      </c>
      <c r="C58" s="92" t="s">
        <v>125</v>
      </c>
      <c r="D58" s="34">
        <v>6</v>
      </c>
      <c r="E58" s="198">
        <f t="shared" ref="E58:E73" si="3">D58/$D$74</f>
        <v>0.10526315789473684</v>
      </c>
      <c r="F58" s="42"/>
    </row>
    <row r="59" spans="1:6" ht="19.2" customHeight="1">
      <c r="A59" s="41"/>
      <c r="B59" s="91" t="s">
        <v>454</v>
      </c>
      <c r="C59" s="91" t="s">
        <v>134</v>
      </c>
      <c r="D59" s="36">
        <v>5</v>
      </c>
      <c r="E59" s="197">
        <f t="shared" si="3"/>
        <v>8.771929824561403E-2</v>
      </c>
      <c r="F59" s="42"/>
    </row>
    <row r="60" spans="1:6" ht="19.2" customHeight="1">
      <c r="A60" s="41"/>
      <c r="B60" s="92" t="s">
        <v>309</v>
      </c>
      <c r="C60" s="92" t="s">
        <v>128</v>
      </c>
      <c r="D60" s="34">
        <v>3</v>
      </c>
      <c r="E60" s="198">
        <f t="shared" si="3"/>
        <v>5.2631578947368418E-2</v>
      </c>
      <c r="F60" s="42"/>
    </row>
    <row r="61" spans="1:6" ht="19.2" customHeight="1">
      <c r="A61" s="41"/>
      <c r="B61" s="91" t="s">
        <v>381</v>
      </c>
      <c r="C61" s="91" t="s">
        <v>131</v>
      </c>
      <c r="D61" s="36">
        <v>3</v>
      </c>
      <c r="E61" s="197">
        <f t="shared" si="3"/>
        <v>5.2631578947368418E-2</v>
      </c>
      <c r="F61" s="42"/>
    </row>
    <row r="62" spans="1:6" ht="19.2" customHeight="1">
      <c r="A62" s="41"/>
      <c r="B62" s="92" t="s">
        <v>168</v>
      </c>
      <c r="C62" s="92" t="s">
        <v>128</v>
      </c>
      <c r="D62" s="34">
        <v>2</v>
      </c>
      <c r="E62" s="198">
        <f t="shared" si="3"/>
        <v>3.5087719298245612E-2</v>
      </c>
      <c r="F62" s="42"/>
    </row>
    <row r="63" spans="1:6" ht="19.2" customHeight="1">
      <c r="A63" s="41"/>
      <c r="B63" s="91" t="s">
        <v>168</v>
      </c>
      <c r="C63" s="91" t="s">
        <v>178</v>
      </c>
      <c r="D63" s="36">
        <v>2</v>
      </c>
      <c r="E63" s="197">
        <f t="shared" si="3"/>
        <v>3.5087719298245612E-2</v>
      </c>
      <c r="F63" s="42"/>
    </row>
    <row r="64" spans="1:6" ht="19.2" customHeight="1">
      <c r="A64" s="41"/>
      <c r="B64" s="92" t="s">
        <v>308</v>
      </c>
      <c r="C64" s="92" t="s">
        <v>127</v>
      </c>
      <c r="D64" s="34">
        <v>1</v>
      </c>
      <c r="E64" s="198">
        <f t="shared" si="3"/>
        <v>1.7543859649122806E-2</v>
      </c>
      <c r="F64" s="42"/>
    </row>
    <row r="65" spans="1:6" ht="19.2" customHeight="1">
      <c r="A65" s="41"/>
      <c r="B65" s="91" t="s">
        <v>409</v>
      </c>
      <c r="C65" s="91" t="s">
        <v>161</v>
      </c>
      <c r="D65" s="36">
        <v>1</v>
      </c>
      <c r="E65" s="197">
        <f t="shared" si="3"/>
        <v>1.7543859649122806E-2</v>
      </c>
      <c r="F65" s="42"/>
    </row>
    <row r="66" spans="1:6" ht="19.2" customHeight="1">
      <c r="A66" s="41"/>
      <c r="B66" s="92" t="s">
        <v>620</v>
      </c>
      <c r="C66" s="92" t="s">
        <v>206</v>
      </c>
      <c r="D66" s="34">
        <v>1</v>
      </c>
      <c r="E66" s="198">
        <f t="shared" si="3"/>
        <v>1.7543859649122806E-2</v>
      </c>
      <c r="F66" s="42"/>
    </row>
    <row r="67" spans="1:6" ht="19.2" customHeight="1">
      <c r="A67" s="41"/>
      <c r="B67" s="91" t="s">
        <v>492</v>
      </c>
      <c r="C67" s="91" t="s">
        <v>148</v>
      </c>
      <c r="D67" s="36">
        <v>1</v>
      </c>
      <c r="E67" s="197">
        <f t="shared" si="3"/>
        <v>1.7543859649122806E-2</v>
      </c>
      <c r="F67" s="42"/>
    </row>
    <row r="68" spans="1:6" ht="19.2" customHeight="1">
      <c r="A68" s="41"/>
      <c r="B68" s="92" t="s">
        <v>490</v>
      </c>
      <c r="C68" s="92" t="s">
        <v>195</v>
      </c>
      <c r="D68" s="34">
        <v>1</v>
      </c>
      <c r="E68" s="198">
        <f t="shared" si="3"/>
        <v>1.7543859649122806E-2</v>
      </c>
      <c r="F68" s="42"/>
    </row>
    <row r="69" spans="1:6" ht="19.2" customHeight="1">
      <c r="A69" s="41"/>
      <c r="B69" s="91" t="s">
        <v>491</v>
      </c>
      <c r="C69" s="91" t="s">
        <v>203</v>
      </c>
      <c r="D69" s="36">
        <v>1</v>
      </c>
      <c r="E69" s="197">
        <f t="shared" si="3"/>
        <v>1.7543859649122806E-2</v>
      </c>
      <c r="F69" s="42"/>
    </row>
    <row r="70" spans="1:6" ht="19.2" customHeight="1">
      <c r="A70" s="41"/>
      <c r="B70" s="92" t="s">
        <v>456</v>
      </c>
      <c r="C70" s="92" t="s">
        <v>169</v>
      </c>
      <c r="D70" s="34">
        <v>1</v>
      </c>
      <c r="E70" s="198">
        <f t="shared" si="3"/>
        <v>1.7543859649122806E-2</v>
      </c>
      <c r="F70" s="42"/>
    </row>
    <row r="71" spans="1:6" ht="19.2" customHeight="1">
      <c r="A71" s="41"/>
      <c r="B71" s="91" t="s">
        <v>489</v>
      </c>
      <c r="C71" s="91" t="s">
        <v>128</v>
      </c>
      <c r="D71" s="36">
        <v>1</v>
      </c>
      <c r="E71" s="197">
        <f t="shared" si="3"/>
        <v>1.7543859649122806E-2</v>
      </c>
      <c r="F71" s="42"/>
    </row>
    <row r="72" spans="1:6" ht="19.2" customHeight="1">
      <c r="A72" s="41"/>
      <c r="B72" s="92" t="s">
        <v>455</v>
      </c>
      <c r="C72" s="92" t="s">
        <v>178</v>
      </c>
      <c r="D72" s="34">
        <v>1</v>
      </c>
      <c r="E72" s="198">
        <f t="shared" si="3"/>
        <v>1.7543859649122806E-2</v>
      </c>
      <c r="F72" s="42"/>
    </row>
    <row r="73" spans="1:6" ht="19.2" customHeight="1">
      <c r="A73" s="41"/>
      <c r="B73" s="91" t="s">
        <v>214</v>
      </c>
      <c r="C73" s="91" t="s">
        <v>127</v>
      </c>
      <c r="D73" s="36">
        <v>1</v>
      </c>
      <c r="E73" s="197">
        <f t="shared" si="3"/>
        <v>1.7543859649122806E-2</v>
      </c>
      <c r="F73" s="42"/>
    </row>
    <row r="74" spans="1:6" ht="19.2" customHeight="1">
      <c r="A74" s="41"/>
      <c r="B74" s="104" t="s">
        <v>10</v>
      </c>
      <c r="C74" s="104"/>
      <c r="D74" s="102">
        <f>SUM(D57:D73)</f>
        <v>57</v>
      </c>
      <c r="E74" s="199">
        <f>SUM(E57:E73)</f>
        <v>1.0000000000000004</v>
      </c>
      <c r="F74" s="42"/>
    </row>
    <row r="75" spans="1:6" ht="3.6" customHeight="1">
      <c r="A75" s="43"/>
      <c r="B75" s="44"/>
      <c r="C75" s="44"/>
      <c r="D75" s="44"/>
      <c r="E75" s="44"/>
      <c r="F75" s="45"/>
    </row>
    <row r="78" spans="1:6" ht="27" customHeight="1">
      <c r="A78" s="41"/>
      <c r="B78" s="222" t="s">
        <v>62</v>
      </c>
      <c r="C78" s="222"/>
      <c r="D78" s="222"/>
      <c r="E78" s="222"/>
      <c r="F78" s="42"/>
    </row>
    <row r="79" spans="1:6" ht="27" customHeight="1">
      <c r="A79" s="41"/>
      <c r="B79" s="124" t="s">
        <v>55</v>
      </c>
      <c r="C79" s="110" t="s">
        <v>221</v>
      </c>
      <c r="D79" s="110" t="s">
        <v>56</v>
      </c>
      <c r="E79" s="110" t="s">
        <v>66</v>
      </c>
      <c r="F79" s="42"/>
    </row>
    <row r="80" spans="1:6" ht="19.2" customHeight="1">
      <c r="A80" s="41"/>
      <c r="B80" s="91" t="s">
        <v>57</v>
      </c>
      <c r="C80" s="91" t="s">
        <v>125</v>
      </c>
      <c r="D80" s="36">
        <v>13</v>
      </c>
      <c r="E80" s="197">
        <f t="shared" ref="E80:E88" si="4">D80/$D$24</f>
        <v>0.54166666666666663</v>
      </c>
      <c r="F80" s="42"/>
    </row>
    <row r="81" spans="1:6" ht="19.2" customHeight="1">
      <c r="A81" s="41"/>
      <c r="B81" s="92" t="s">
        <v>201</v>
      </c>
      <c r="C81" s="92" t="s">
        <v>127</v>
      </c>
      <c r="D81" s="34">
        <v>3</v>
      </c>
      <c r="E81" s="198">
        <f t="shared" si="4"/>
        <v>0.125</v>
      </c>
      <c r="F81" s="42"/>
    </row>
    <row r="82" spans="1:6" ht="19.2" customHeight="1">
      <c r="A82" s="41"/>
      <c r="B82" s="91" t="s">
        <v>313</v>
      </c>
      <c r="C82" s="91" t="s">
        <v>131</v>
      </c>
      <c r="D82" s="36">
        <v>2</v>
      </c>
      <c r="E82" s="197">
        <f t="shared" si="4"/>
        <v>8.3333333333333329E-2</v>
      </c>
      <c r="F82" s="42"/>
    </row>
    <row r="83" spans="1:6" ht="19.2" customHeight="1">
      <c r="A83" s="41"/>
      <c r="B83" s="92" t="s">
        <v>621</v>
      </c>
      <c r="C83" s="92" t="s">
        <v>142</v>
      </c>
      <c r="D83" s="34">
        <v>1</v>
      </c>
      <c r="E83" s="198">
        <f t="shared" si="4"/>
        <v>4.1666666666666664E-2</v>
      </c>
      <c r="F83" s="42"/>
    </row>
    <row r="84" spans="1:6" ht="19.2" customHeight="1">
      <c r="A84" s="41"/>
      <c r="B84" s="91" t="s">
        <v>622</v>
      </c>
      <c r="C84" s="91" t="s">
        <v>169</v>
      </c>
      <c r="D84" s="36">
        <v>1</v>
      </c>
      <c r="E84" s="197">
        <f t="shared" si="4"/>
        <v>4.1666666666666664E-2</v>
      </c>
      <c r="F84" s="42"/>
    </row>
    <row r="85" spans="1:6" ht="19.2" customHeight="1">
      <c r="A85" s="41"/>
      <c r="B85" s="92" t="s">
        <v>402</v>
      </c>
      <c r="C85" s="92" t="s">
        <v>130</v>
      </c>
      <c r="D85" s="34">
        <v>1</v>
      </c>
      <c r="E85" s="198">
        <f t="shared" si="4"/>
        <v>4.1666666666666664E-2</v>
      </c>
      <c r="F85" s="42"/>
    </row>
    <row r="86" spans="1:6" ht="19.2" customHeight="1">
      <c r="A86" s="41"/>
      <c r="B86" s="91" t="s">
        <v>388</v>
      </c>
      <c r="C86" s="91" t="s">
        <v>184</v>
      </c>
      <c r="D86" s="36">
        <v>1</v>
      </c>
      <c r="E86" s="197">
        <f t="shared" si="4"/>
        <v>4.1666666666666664E-2</v>
      </c>
      <c r="F86" s="42"/>
    </row>
    <row r="87" spans="1:6" ht="19.2" customHeight="1">
      <c r="A87" s="41"/>
      <c r="B87" s="92" t="s">
        <v>309</v>
      </c>
      <c r="C87" s="92" t="s">
        <v>128</v>
      </c>
      <c r="D87" s="34">
        <v>1</v>
      </c>
      <c r="E87" s="198">
        <f t="shared" si="4"/>
        <v>4.1666666666666664E-2</v>
      </c>
      <c r="F87" s="42"/>
    </row>
    <row r="88" spans="1:6" ht="19.2" customHeight="1">
      <c r="A88" s="41"/>
      <c r="B88" s="91" t="s">
        <v>133</v>
      </c>
      <c r="C88" s="91" t="s">
        <v>127</v>
      </c>
      <c r="D88" s="36">
        <v>1</v>
      </c>
      <c r="E88" s="197">
        <f t="shared" si="4"/>
        <v>4.1666666666666664E-2</v>
      </c>
      <c r="F88" s="42"/>
    </row>
    <row r="89" spans="1:6" ht="19.2" customHeight="1">
      <c r="A89" s="41"/>
      <c r="B89" s="104" t="s">
        <v>10</v>
      </c>
      <c r="C89" s="104"/>
      <c r="D89" s="102">
        <f>SUM(D80:D88)</f>
        <v>24</v>
      </c>
      <c r="E89" s="199">
        <f>SUM(E80:E88)</f>
        <v>0.99999999999999978</v>
      </c>
      <c r="F89" s="42"/>
    </row>
    <row r="90" spans="1:6" ht="3.6" customHeight="1">
      <c r="A90" s="43"/>
      <c r="B90" s="44"/>
      <c r="C90" s="44"/>
      <c r="D90" s="44"/>
      <c r="E90" s="44"/>
      <c r="F90" s="45"/>
    </row>
    <row r="91" spans="1:6" ht="16.95" customHeight="1"/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4225" divId="1_3_10_4225" sourceType="range" sourceRef="A3:G49" destinationFile="\\gpaq\gpaqssl\lldades\indicadors\2018\1_3_10_295.htm"/>
    <webPublishItem id="31644" divId="1_3_10_31644" sourceType="range" sourceRef="A6:F49" destinationFile="\\gpaq\gpaqssl\lldades\indicadors\2019\1_3_10_295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47"/>
  <sheetViews>
    <sheetView showGridLines="0" workbookViewId="0">
      <selection activeCell="B46" sqref="B46"/>
    </sheetView>
  </sheetViews>
  <sheetFormatPr defaultColWidth="11.5546875" defaultRowHeight="13.2"/>
  <cols>
    <col min="1" max="1" width="0.6640625" customWidth="1"/>
    <col min="2" max="2" width="107.21875" customWidth="1"/>
    <col min="3" max="3" width="37.77734375" customWidth="1"/>
    <col min="4" max="4" width="12.33203125" customWidth="1"/>
    <col min="5" max="5" width="12.6640625" customWidth="1"/>
    <col min="6" max="6" width="0.6640625" customWidth="1"/>
    <col min="7" max="7" width="2.88671875" customWidth="1"/>
  </cols>
  <sheetData>
    <row r="1" spans="1:6">
      <c r="B1" s="77" t="s">
        <v>24</v>
      </c>
      <c r="C1" s="77"/>
    </row>
    <row r="2" spans="1:6">
      <c r="B2" s="77"/>
      <c r="C2" s="77"/>
    </row>
    <row r="3" spans="1:6" ht="13.8">
      <c r="B3" s="286" t="s">
        <v>20</v>
      </c>
      <c r="C3" s="286"/>
      <c r="D3" s="286"/>
      <c r="E3" s="286"/>
      <c r="F3" s="286"/>
    </row>
    <row r="4" spans="1:6" ht="13.8">
      <c r="B4" s="286" t="s">
        <v>67</v>
      </c>
      <c r="C4" s="286"/>
      <c r="D4" s="286"/>
      <c r="E4" s="286"/>
      <c r="F4" s="286"/>
    </row>
    <row r="5" spans="1:6" ht="13.8">
      <c r="B5" s="38"/>
      <c r="C5" s="183"/>
      <c r="D5" s="38"/>
      <c r="E5" s="38"/>
      <c r="F5" s="38"/>
    </row>
    <row r="6" spans="1:6" ht="3.6" customHeight="1">
      <c r="A6" s="66"/>
      <c r="B6" s="67"/>
      <c r="C6" s="67"/>
      <c r="D6" s="67"/>
      <c r="E6" s="67"/>
      <c r="F6" s="40"/>
    </row>
    <row r="7" spans="1:6" ht="41.4" customHeight="1">
      <c r="A7" s="41"/>
      <c r="B7" s="287" t="s">
        <v>82</v>
      </c>
      <c r="C7" s="287"/>
      <c r="D7" s="287"/>
      <c r="E7" s="287"/>
      <c r="F7" s="42"/>
    </row>
    <row r="8" spans="1:6" ht="26.4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6" ht="19.2" customHeight="1">
      <c r="A9" s="72"/>
      <c r="B9" s="33" t="s">
        <v>57</v>
      </c>
      <c r="C9" s="33" t="s">
        <v>125</v>
      </c>
      <c r="D9" s="63">
        <v>19</v>
      </c>
      <c r="E9" s="142">
        <f t="shared" ref="E9:E15" si="0">D9/$D$16</f>
        <v>0.76</v>
      </c>
      <c r="F9" s="42"/>
    </row>
    <row r="10" spans="1:6" ht="19.2" customHeight="1">
      <c r="A10" s="72"/>
      <c r="B10" s="35" t="s">
        <v>191</v>
      </c>
      <c r="C10" s="35" t="s">
        <v>184</v>
      </c>
      <c r="D10" s="64">
        <v>1</v>
      </c>
      <c r="E10" s="143">
        <f t="shared" si="0"/>
        <v>0.04</v>
      </c>
      <c r="F10" s="42"/>
    </row>
    <row r="11" spans="1:6" ht="19.2" customHeight="1">
      <c r="A11" s="72"/>
      <c r="B11" s="33" t="s">
        <v>199</v>
      </c>
      <c r="C11" s="33" t="s">
        <v>127</v>
      </c>
      <c r="D11" s="63">
        <v>1</v>
      </c>
      <c r="E11" s="142">
        <f t="shared" si="0"/>
        <v>0.04</v>
      </c>
      <c r="F11" s="42"/>
    </row>
    <row r="12" spans="1:6" ht="19.2" customHeight="1">
      <c r="A12" s="72"/>
      <c r="B12" s="35" t="s">
        <v>357</v>
      </c>
      <c r="C12" s="35" t="s">
        <v>169</v>
      </c>
      <c r="D12" s="64">
        <v>1</v>
      </c>
      <c r="E12" s="143">
        <f t="shared" si="0"/>
        <v>0.04</v>
      </c>
      <c r="F12" s="42"/>
    </row>
    <row r="13" spans="1:6" ht="19.2" customHeight="1">
      <c r="A13" s="72"/>
      <c r="B13" s="33" t="s">
        <v>423</v>
      </c>
      <c r="C13" s="33" t="s">
        <v>141</v>
      </c>
      <c r="D13" s="63">
        <v>1</v>
      </c>
      <c r="E13" s="142">
        <f t="shared" si="0"/>
        <v>0.04</v>
      </c>
      <c r="F13" s="42"/>
    </row>
    <row r="14" spans="1:6" ht="19.2" customHeight="1">
      <c r="A14" s="72"/>
      <c r="B14" s="35" t="s">
        <v>424</v>
      </c>
      <c r="C14" s="35" t="s">
        <v>219</v>
      </c>
      <c r="D14" s="64">
        <v>1</v>
      </c>
      <c r="E14" s="143">
        <f t="shared" si="0"/>
        <v>0.04</v>
      </c>
      <c r="F14" s="42"/>
    </row>
    <row r="15" spans="1:6" ht="19.2" customHeight="1">
      <c r="A15" s="72"/>
      <c r="B15" s="33" t="s">
        <v>190</v>
      </c>
      <c r="C15" s="33" t="s">
        <v>127</v>
      </c>
      <c r="D15" s="63">
        <v>1</v>
      </c>
      <c r="E15" s="142">
        <f t="shared" si="0"/>
        <v>0.04</v>
      </c>
      <c r="F15" s="42"/>
    </row>
    <row r="16" spans="1:6" ht="19.2" customHeight="1">
      <c r="A16" s="72"/>
      <c r="B16" s="150" t="s">
        <v>13</v>
      </c>
      <c r="C16" s="150"/>
      <c r="D16" s="61">
        <f>SUM(D9:D15)</f>
        <v>25</v>
      </c>
      <c r="E16" s="116">
        <f>SUM(E9:E15)</f>
        <v>1.0000000000000002</v>
      </c>
      <c r="F16" s="42"/>
    </row>
    <row r="17" spans="1:6" ht="3.6" customHeight="1">
      <c r="A17" s="43"/>
      <c r="B17" s="44"/>
      <c r="C17" s="44"/>
      <c r="D17" s="44"/>
      <c r="E17" s="44"/>
      <c r="F17" s="45"/>
    </row>
    <row r="18" spans="1:6" ht="22.95" customHeight="1"/>
    <row r="19" spans="1:6" ht="22.95" customHeight="1"/>
    <row r="20" spans="1:6" ht="3.6" customHeight="1">
      <c r="A20" s="66"/>
      <c r="B20" s="67"/>
      <c r="C20" s="67"/>
      <c r="D20" s="67"/>
      <c r="E20" s="67"/>
      <c r="F20" s="40"/>
    </row>
    <row r="21" spans="1:6" ht="27" customHeight="1">
      <c r="A21" s="41"/>
      <c r="B21" s="285" t="s">
        <v>243</v>
      </c>
      <c r="C21" s="285"/>
      <c r="D21" s="285"/>
      <c r="E21" s="285"/>
      <c r="F21" s="42"/>
    </row>
    <row r="22" spans="1:6" ht="27" customHeight="1">
      <c r="A22" s="41"/>
      <c r="B22" s="124" t="s">
        <v>55</v>
      </c>
      <c r="C22" s="110" t="s">
        <v>221</v>
      </c>
      <c r="D22" s="110" t="s">
        <v>56</v>
      </c>
      <c r="E22" s="110" t="s">
        <v>66</v>
      </c>
      <c r="F22" s="42"/>
    </row>
    <row r="23" spans="1:6" ht="19.2" customHeight="1">
      <c r="A23" s="72"/>
      <c r="B23" s="33" t="s">
        <v>57</v>
      </c>
      <c r="C23" s="33" t="s">
        <v>125</v>
      </c>
      <c r="D23" s="63">
        <v>6</v>
      </c>
      <c r="E23" s="142">
        <f>D23/$D$28</f>
        <v>0.54545454545454541</v>
      </c>
      <c r="F23" s="42"/>
    </row>
    <row r="24" spans="1:6" ht="19.2" customHeight="1">
      <c r="A24" s="72"/>
      <c r="B24" s="35" t="s">
        <v>537</v>
      </c>
      <c r="C24" s="35" t="s">
        <v>127</v>
      </c>
      <c r="D24" s="64">
        <v>2</v>
      </c>
      <c r="E24" s="143">
        <f>D24/$D$28</f>
        <v>0.18181818181818182</v>
      </c>
      <c r="F24" s="42"/>
    </row>
    <row r="25" spans="1:6" ht="19.2" customHeight="1">
      <c r="A25" s="72"/>
      <c r="B25" s="33" t="s">
        <v>375</v>
      </c>
      <c r="C25" s="33" t="s">
        <v>128</v>
      </c>
      <c r="D25" s="63">
        <v>1</v>
      </c>
      <c r="E25" s="142">
        <f>D25/$D$28</f>
        <v>9.0909090909090912E-2</v>
      </c>
      <c r="F25" s="42"/>
    </row>
    <row r="26" spans="1:6" ht="19.2" customHeight="1">
      <c r="A26" s="72"/>
      <c r="B26" s="35" t="s">
        <v>358</v>
      </c>
      <c r="C26" s="35" t="s">
        <v>131</v>
      </c>
      <c r="D26" s="64">
        <v>1</v>
      </c>
      <c r="E26" s="143">
        <f>D26/$D$28</f>
        <v>9.0909090909090912E-2</v>
      </c>
      <c r="F26" s="42"/>
    </row>
    <row r="27" spans="1:6" ht="19.2" customHeight="1">
      <c r="A27" s="72"/>
      <c r="B27" s="33" t="s">
        <v>138</v>
      </c>
      <c r="C27" s="33" t="s">
        <v>127</v>
      </c>
      <c r="D27" s="63">
        <v>1</v>
      </c>
      <c r="E27" s="142">
        <f>D27/$D$28</f>
        <v>9.0909090909090912E-2</v>
      </c>
      <c r="F27" s="42"/>
    </row>
    <row r="28" spans="1:6" ht="19.2" customHeight="1">
      <c r="A28" s="72"/>
      <c r="B28" s="150" t="s">
        <v>13</v>
      </c>
      <c r="C28" s="150"/>
      <c r="D28" s="61">
        <f>SUM(D23:D27)</f>
        <v>11</v>
      </c>
      <c r="E28" s="116">
        <f>SUM(E23:E27)</f>
        <v>1</v>
      </c>
      <c r="F28" s="42"/>
    </row>
    <row r="29" spans="1:6" ht="4.95" customHeight="1">
      <c r="A29" s="43"/>
      <c r="B29" s="44"/>
      <c r="C29" s="44"/>
      <c r="D29" s="44"/>
      <c r="E29" s="44"/>
      <c r="F29" s="45"/>
    </row>
    <row r="30" spans="1:6" ht="21.6" customHeight="1"/>
    <row r="31" spans="1:6" ht="19.5" customHeight="1"/>
    <row r="32" spans="1:6" ht="3" customHeight="1">
      <c r="A32" s="66"/>
      <c r="B32" s="67"/>
      <c r="C32" s="67"/>
      <c r="D32" s="67"/>
      <c r="E32" s="67"/>
      <c r="F32" s="40"/>
    </row>
    <row r="33" spans="1:6" ht="27.6" customHeight="1">
      <c r="A33" s="41"/>
      <c r="B33" s="285" t="s">
        <v>105</v>
      </c>
      <c r="C33" s="285"/>
      <c r="D33" s="285"/>
      <c r="E33" s="285"/>
      <c r="F33" s="42"/>
    </row>
    <row r="34" spans="1:6" ht="27.6" customHeight="1">
      <c r="A34" s="41"/>
      <c r="B34" s="124" t="s">
        <v>55</v>
      </c>
      <c r="C34" s="110" t="s">
        <v>221</v>
      </c>
      <c r="D34" s="110" t="s">
        <v>56</v>
      </c>
      <c r="E34" s="110" t="s">
        <v>66</v>
      </c>
      <c r="F34" s="42"/>
    </row>
    <row r="35" spans="1:6" ht="19.2" customHeight="1">
      <c r="A35" s="72"/>
      <c r="B35" s="33" t="s">
        <v>57</v>
      </c>
      <c r="C35" s="33" t="s">
        <v>125</v>
      </c>
      <c r="D35" s="63">
        <v>8</v>
      </c>
      <c r="E35" s="142">
        <f t="shared" ref="E35:E42" si="1">D35/$D$43</f>
        <v>0.5</v>
      </c>
      <c r="F35" s="42"/>
    </row>
    <row r="36" spans="1:6" ht="19.2" customHeight="1">
      <c r="A36" s="72"/>
      <c r="B36" s="35" t="s">
        <v>303</v>
      </c>
      <c r="C36" s="35" t="s">
        <v>169</v>
      </c>
      <c r="D36" s="64">
        <v>2</v>
      </c>
      <c r="E36" s="143">
        <f t="shared" si="1"/>
        <v>0.125</v>
      </c>
      <c r="F36" s="42"/>
    </row>
    <row r="37" spans="1:6" ht="19.2" customHeight="1">
      <c r="A37" s="72"/>
      <c r="B37" s="33" t="s">
        <v>497</v>
      </c>
      <c r="C37" s="33" t="s">
        <v>127</v>
      </c>
      <c r="D37" s="63">
        <v>1</v>
      </c>
      <c r="E37" s="142">
        <f t="shared" si="1"/>
        <v>6.25E-2</v>
      </c>
      <c r="F37" s="42"/>
    </row>
    <row r="38" spans="1:6" ht="19.2" customHeight="1">
      <c r="A38" s="72"/>
      <c r="B38" s="35" t="s">
        <v>298</v>
      </c>
      <c r="C38" s="35" t="s">
        <v>131</v>
      </c>
      <c r="D38" s="64">
        <v>1</v>
      </c>
      <c r="E38" s="143">
        <f t="shared" si="1"/>
        <v>6.25E-2</v>
      </c>
      <c r="F38" s="42"/>
    </row>
    <row r="39" spans="1:6" ht="16.95" customHeight="1">
      <c r="A39" s="72"/>
      <c r="B39" s="33" t="s">
        <v>478</v>
      </c>
      <c r="C39" s="33" t="s">
        <v>128</v>
      </c>
      <c r="D39" s="63">
        <v>1</v>
      </c>
      <c r="E39" s="142">
        <f t="shared" si="1"/>
        <v>6.25E-2</v>
      </c>
      <c r="F39" s="42"/>
    </row>
    <row r="40" spans="1:6" ht="19.2" customHeight="1">
      <c r="A40" s="72"/>
      <c r="B40" s="35" t="s">
        <v>457</v>
      </c>
      <c r="C40" s="35" t="s">
        <v>169</v>
      </c>
      <c r="D40" s="64">
        <v>1</v>
      </c>
      <c r="E40" s="143">
        <f t="shared" si="1"/>
        <v>6.25E-2</v>
      </c>
      <c r="F40" s="42"/>
    </row>
    <row r="41" spans="1:6" ht="19.2" customHeight="1">
      <c r="A41" s="72"/>
      <c r="B41" s="33" t="s">
        <v>537</v>
      </c>
      <c r="C41" s="33" t="s">
        <v>127</v>
      </c>
      <c r="D41" s="63">
        <v>1</v>
      </c>
      <c r="E41" s="142">
        <f t="shared" si="1"/>
        <v>6.25E-2</v>
      </c>
      <c r="F41" s="42"/>
    </row>
    <row r="42" spans="1:6" ht="19.2" customHeight="1">
      <c r="A42" s="72"/>
      <c r="B42" s="35" t="s">
        <v>190</v>
      </c>
      <c r="C42" s="35" t="s">
        <v>127</v>
      </c>
      <c r="D42" s="64">
        <v>1</v>
      </c>
      <c r="E42" s="143">
        <f t="shared" si="1"/>
        <v>6.25E-2</v>
      </c>
      <c r="F42" s="42"/>
    </row>
    <row r="43" spans="1:6" ht="24" customHeight="1">
      <c r="A43" s="72"/>
      <c r="B43" s="150" t="s">
        <v>13</v>
      </c>
      <c r="C43" s="150"/>
      <c r="D43" s="61">
        <f>SUM(D35:D42)</f>
        <v>16</v>
      </c>
      <c r="E43" s="116">
        <f>SUM(E35:E42)</f>
        <v>1</v>
      </c>
      <c r="F43" s="42"/>
    </row>
    <row r="44" spans="1:6" s="32" customFormat="1" ht="4.2" customHeight="1">
      <c r="A44" s="49"/>
      <c r="B44" s="181"/>
      <c r="C44" s="181"/>
      <c r="D44" s="117"/>
      <c r="E44" s="118"/>
      <c r="F44" s="51"/>
    </row>
    <row r="45" spans="1:6" ht="18.600000000000001" customHeight="1"/>
    <row r="46" spans="1:6" ht="18.600000000000001" customHeight="1"/>
    <row r="47" spans="1:6" ht="18.600000000000001" customHeight="1"/>
  </sheetData>
  <mergeCells count="5">
    <mergeCell ref="B3:F3"/>
    <mergeCell ref="B4:F4"/>
    <mergeCell ref="B33:E33"/>
    <mergeCell ref="B7:E7"/>
    <mergeCell ref="B21:E21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9151" divId="1_3_10_29151" sourceType="range" sourceRef="A3:F43" destinationFile="\\gpaq\gpaqssl\lldades\indicadors\2017\1_3_10_300.htm"/>
    <webPublishItem id="6601" divId="1_3_10_6601" sourceType="range" sourceRef="A3:F44" destinationFile="\\gpaq\gpaqssl\lldades\indicadors\2018\1_3_10_300.htm"/>
    <webPublishItem id="344" divId="1_3_10_344" sourceType="range" sourceRef="A6:F44" destinationFile="\\gpaq\gpaqssl\lldades\indicadors\2019\1_3_10_30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92"/>
  <sheetViews>
    <sheetView showGridLines="0" workbookViewId="0">
      <selection activeCell="H15" sqref="H15"/>
    </sheetView>
  </sheetViews>
  <sheetFormatPr defaultColWidth="11.5546875" defaultRowHeight="13.2"/>
  <cols>
    <col min="1" max="1" width="0.6640625" customWidth="1"/>
    <col min="2" max="2" width="97.5546875" customWidth="1"/>
    <col min="3" max="3" width="33.5546875" customWidth="1"/>
    <col min="4" max="4" width="12.33203125" style="68" customWidth="1"/>
    <col min="5" max="5" width="12.6640625" style="68" customWidth="1"/>
    <col min="6" max="6" width="0.6640625" customWidth="1"/>
    <col min="7" max="7" width="1.88671875" customWidth="1"/>
  </cols>
  <sheetData>
    <row r="1" spans="1:7">
      <c r="B1" s="77" t="s">
        <v>24</v>
      </c>
      <c r="C1" s="77"/>
      <c r="D1" s="108"/>
    </row>
    <row r="2" spans="1:7">
      <c r="B2" s="77"/>
      <c r="C2" s="77"/>
      <c r="D2" s="108"/>
    </row>
    <row r="3" spans="1:7" ht="13.8">
      <c r="B3" s="286" t="s">
        <v>21</v>
      </c>
      <c r="C3" s="286"/>
      <c r="D3" s="286"/>
      <c r="E3" s="286"/>
      <c r="F3" s="286"/>
      <c r="G3" s="286"/>
    </row>
    <row r="4" spans="1:7" ht="13.8">
      <c r="B4" s="286" t="s">
        <v>67</v>
      </c>
      <c r="C4" s="286"/>
      <c r="D4" s="286"/>
      <c r="E4" s="286"/>
      <c r="F4" s="286"/>
      <c r="G4" s="286"/>
    </row>
    <row r="6" spans="1:7" ht="4.95" customHeight="1">
      <c r="A6" s="66"/>
      <c r="B6" s="67"/>
      <c r="C6" s="67"/>
      <c r="D6" s="75"/>
      <c r="E6" s="75"/>
      <c r="F6" s="40"/>
    </row>
    <row r="7" spans="1:7" ht="27" customHeight="1">
      <c r="A7" s="41"/>
      <c r="B7" s="285" t="s">
        <v>246</v>
      </c>
      <c r="C7" s="285"/>
      <c r="D7" s="285"/>
      <c r="E7" s="285"/>
      <c r="F7" s="42"/>
    </row>
    <row r="8" spans="1:7" ht="27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5" customHeight="1">
      <c r="A9" s="41"/>
      <c r="B9" s="105" t="s">
        <v>57</v>
      </c>
      <c r="C9" s="105" t="s">
        <v>125</v>
      </c>
      <c r="D9" s="106">
        <v>33</v>
      </c>
      <c r="E9" s="152">
        <f>D9/$D$13</f>
        <v>0.82499999999999996</v>
      </c>
      <c r="F9" s="42"/>
    </row>
    <row r="10" spans="1:7" ht="19.5" customHeight="1">
      <c r="A10" s="41"/>
      <c r="B10" s="97" t="s">
        <v>226</v>
      </c>
      <c r="C10" s="97" t="s">
        <v>127</v>
      </c>
      <c r="D10" s="107">
        <v>5</v>
      </c>
      <c r="E10" s="153">
        <f>D10/$D$13</f>
        <v>0.125</v>
      </c>
      <c r="F10" s="42"/>
    </row>
    <row r="11" spans="1:7" ht="19.5" customHeight="1">
      <c r="A11" s="41"/>
      <c r="B11" s="105" t="s">
        <v>159</v>
      </c>
      <c r="C11" s="105" t="s">
        <v>127</v>
      </c>
      <c r="D11" s="106">
        <v>1</v>
      </c>
      <c r="E11" s="152">
        <f>D11/$D$13</f>
        <v>2.5000000000000001E-2</v>
      </c>
      <c r="F11" s="42"/>
    </row>
    <row r="12" spans="1:7" ht="19.5" customHeight="1">
      <c r="A12" s="41"/>
      <c r="B12" s="97" t="s">
        <v>458</v>
      </c>
      <c r="C12" s="97" t="s">
        <v>148</v>
      </c>
      <c r="D12" s="107">
        <v>1</v>
      </c>
      <c r="E12" s="153">
        <f>D12/$D$13</f>
        <v>2.5000000000000001E-2</v>
      </c>
      <c r="F12" s="42"/>
    </row>
    <row r="13" spans="1:7" ht="19.5" customHeight="1">
      <c r="A13" s="41"/>
      <c r="B13" s="150" t="s">
        <v>13</v>
      </c>
      <c r="C13" s="150"/>
      <c r="D13" s="61">
        <f>SUM(D9:D12)</f>
        <v>40</v>
      </c>
      <c r="E13" s="116">
        <f>SUM(E9:E12)</f>
        <v>1</v>
      </c>
      <c r="F13" s="42"/>
    </row>
    <row r="14" spans="1:7" ht="5.4" customHeight="1">
      <c r="A14" s="43"/>
      <c r="B14" s="44"/>
      <c r="C14" s="44"/>
      <c r="D14" s="76"/>
      <c r="E14" s="76"/>
      <c r="F14" s="45"/>
    </row>
    <row r="15" spans="1:7" ht="19.5" customHeight="1"/>
    <row r="16" spans="1:7" ht="19.5" customHeight="1"/>
    <row r="17" spans="1:6" ht="3.6" customHeight="1">
      <c r="A17" s="66"/>
      <c r="B17" s="67"/>
      <c r="C17" s="67"/>
      <c r="D17" s="75"/>
      <c r="E17" s="75"/>
      <c r="F17" s="46"/>
    </row>
    <row r="18" spans="1:6" ht="21" customHeight="1">
      <c r="A18" s="41"/>
      <c r="B18" s="285" t="s">
        <v>654</v>
      </c>
      <c r="C18" s="285"/>
      <c r="D18" s="285"/>
      <c r="E18" s="285"/>
      <c r="F18" s="42"/>
    </row>
    <row r="19" spans="1:6" ht="27" customHeight="1">
      <c r="A19" s="41"/>
      <c r="B19" s="124" t="s">
        <v>55</v>
      </c>
      <c r="C19" s="110" t="s">
        <v>221</v>
      </c>
      <c r="D19" s="110" t="s">
        <v>56</v>
      </c>
      <c r="E19" s="110" t="s">
        <v>66</v>
      </c>
      <c r="F19" s="42"/>
    </row>
    <row r="20" spans="1:6" ht="19.5" customHeight="1">
      <c r="A20" s="41"/>
      <c r="B20" s="105" t="s">
        <v>226</v>
      </c>
      <c r="C20" s="105" t="s">
        <v>127</v>
      </c>
      <c r="D20" s="106">
        <v>5</v>
      </c>
      <c r="E20" s="152">
        <f>D20/$D$34</f>
        <v>9.4339622641509441E-2</v>
      </c>
      <c r="F20" s="42"/>
    </row>
    <row r="21" spans="1:6" ht="19.5" customHeight="1">
      <c r="A21" s="41"/>
      <c r="B21" s="97" t="s">
        <v>57</v>
      </c>
      <c r="C21" s="97" t="s">
        <v>125</v>
      </c>
      <c r="D21" s="107">
        <v>5</v>
      </c>
      <c r="E21" s="153">
        <f>D21/$D$34</f>
        <v>9.4339622641509441E-2</v>
      </c>
      <c r="F21" s="42"/>
    </row>
    <row r="22" spans="1:6" ht="19.5" customHeight="1">
      <c r="A22" s="41"/>
      <c r="B22" s="105" t="s">
        <v>158</v>
      </c>
      <c r="C22" s="105" t="s">
        <v>170</v>
      </c>
      <c r="D22" s="106">
        <v>1</v>
      </c>
      <c r="E22" s="152">
        <f>D22/$D$34</f>
        <v>1.8867924528301886E-2</v>
      </c>
      <c r="F22" s="42"/>
    </row>
    <row r="23" spans="1:6" ht="19.5" customHeight="1">
      <c r="A23" s="41"/>
      <c r="B23" s="150" t="s">
        <v>13</v>
      </c>
      <c r="C23" s="150"/>
      <c r="D23" s="61">
        <f>SUM(D20:D22)</f>
        <v>11</v>
      </c>
      <c r="E23" s="116">
        <f>SUM(E20:E22)</f>
        <v>0.20754716981132076</v>
      </c>
      <c r="F23" s="42"/>
    </row>
    <row r="24" spans="1:6" ht="3.6" customHeight="1">
      <c r="A24" s="43"/>
      <c r="B24" s="44"/>
      <c r="C24" s="44"/>
      <c r="D24" s="76"/>
      <c r="E24" s="76"/>
      <c r="F24" s="45"/>
    </row>
    <row r="25" spans="1:6" ht="19.5" customHeight="1"/>
    <row r="26" spans="1:6" ht="19.5" customHeight="1"/>
    <row r="27" spans="1:6" ht="3.6" customHeight="1">
      <c r="A27" s="66"/>
      <c r="B27" s="67"/>
      <c r="C27" s="67"/>
      <c r="D27" s="75"/>
      <c r="E27" s="75"/>
      <c r="F27" s="46"/>
    </row>
    <row r="28" spans="1:6" ht="27" customHeight="1">
      <c r="A28" s="41"/>
      <c r="B28" s="285" t="s">
        <v>83</v>
      </c>
      <c r="C28" s="285"/>
      <c r="D28" s="285"/>
      <c r="E28" s="285"/>
      <c r="F28" s="42"/>
    </row>
    <row r="29" spans="1:6" ht="28.2" customHeight="1">
      <c r="A29" s="41"/>
      <c r="B29" s="124" t="s">
        <v>55</v>
      </c>
      <c r="C29" s="110" t="s">
        <v>221</v>
      </c>
      <c r="D29" s="110" t="s">
        <v>56</v>
      </c>
      <c r="E29" s="110" t="s">
        <v>66</v>
      </c>
      <c r="F29" s="42"/>
    </row>
    <row r="30" spans="1:6" ht="19.2" customHeight="1">
      <c r="A30" s="41"/>
      <c r="B30" s="105" t="s">
        <v>57</v>
      </c>
      <c r="C30" s="105" t="s">
        <v>125</v>
      </c>
      <c r="D30" s="106">
        <v>48</v>
      </c>
      <c r="E30" s="152">
        <f>D30/$D$34</f>
        <v>0.90566037735849059</v>
      </c>
      <c r="F30" s="42"/>
    </row>
    <row r="31" spans="1:6" ht="19.2" customHeight="1">
      <c r="A31" s="41"/>
      <c r="B31" s="97" t="s">
        <v>226</v>
      </c>
      <c r="C31" s="97" t="s">
        <v>127</v>
      </c>
      <c r="D31" s="107">
        <v>2</v>
      </c>
      <c r="E31" s="153">
        <f>D31/$D$34</f>
        <v>3.7735849056603772E-2</v>
      </c>
      <c r="F31" s="42"/>
    </row>
    <row r="32" spans="1:6" ht="19.2" customHeight="1">
      <c r="A32" s="41"/>
      <c r="B32" s="105" t="s">
        <v>561</v>
      </c>
      <c r="C32" s="105" t="s">
        <v>127</v>
      </c>
      <c r="D32" s="106">
        <v>2</v>
      </c>
      <c r="E32" s="152">
        <f>D32/$D$34</f>
        <v>3.7735849056603772E-2</v>
      </c>
      <c r="F32" s="42"/>
    </row>
    <row r="33" spans="1:6" ht="19.2" customHeight="1">
      <c r="A33" s="41"/>
      <c r="B33" s="97" t="s">
        <v>182</v>
      </c>
      <c r="C33" s="97" t="s">
        <v>127</v>
      </c>
      <c r="D33" s="107">
        <v>1</v>
      </c>
      <c r="E33" s="153">
        <f>D33/$D$34</f>
        <v>1.8867924528301886E-2</v>
      </c>
      <c r="F33" s="42"/>
    </row>
    <row r="34" spans="1:6" ht="24.6" customHeight="1">
      <c r="A34" s="41"/>
      <c r="B34" s="150" t="s">
        <v>13</v>
      </c>
      <c r="C34" s="150"/>
      <c r="D34" s="61">
        <f>SUM(D30:D33)</f>
        <v>53</v>
      </c>
      <c r="E34" s="116">
        <f>SUM(E30:E33)</f>
        <v>1</v>
      </c>
      <c r="F34" s="42"/>
    </row>
    <row r="35" spans="1:6" ht="4.95" customHeight="1">
      <c r="A35" s="43"/>
      <c r="B35" s="44"/>
      <c r="C35" s="44"/>
      <c r="D35" s="76"/>
      <c r="E35" s="76"/>
      <c r="F35" s="45"/>
    </row>
    <row r="36" spans="1:6" ht="21.6" customHeight="1"/>
    <row r="37" spans="1:6" ht="22.2" customHeight="1"/>
    <row r="38" spans="1:6" ht="4.2" customHeight="1">
      <c r="A38" s="66"/>
      <c r="B38" s="67"/>
      <c r="C38" s="67"/>
      <c r="D38" s="75"/>
      <c r="E38" s="75"/>
      <c r="F38" s="40"/>
    </row>
    <row r="39" spans="1:6" ht="22.95" customHeight="1">
      <c r="A39" s="41"/>
      <c r="B39" s="285" t="s">
        <v>247</v>
      </c>
      <c r="C39" s="285"/>
      <c r="D39" s="285"/>
      <c r="E39" s="285"/>
      <c r="F39" s="42"/>
    </row>
    <row r="40" spans="1:6" ht="26.4">
      <c r="A40" s="41"/>
      <c r="B40" s="124" t="s">
        <v>55</v>
      </c>
      <c r="C40" s="110" t="s">
        <v>221</v>
      </c>
      <c r="D40" s="110" t="s">
        <v>56</v>
      </c>
      <c r="E40" s="110" t="s">
        <v>66</v>
      </c>
      <c r="F40" s="42"/>
    </row>
    <row r="41" spans="1:6" ht="19.2" customHeight="1">
      <c r="A41" s="41"/>
      <c r="B41" s="105" t="s">
        <v>57</v>
      </c>
      <c r="C41" s="105" t="s">
        <v>125</v>
      </c>
      <c r="D41" s="106">
        <v>14</v>
      </c>
      <c r="E41" s="152">
        <f t="shared" ref="E41:E56" si="0">D41/$D$69</f>
        <v>0.28000000000000003</v>
      </c>
      <c r="F41" s="42"/>
    </row>
    <row r="42" spans="1:6" ht="19.2" customHeight="1">
      <c r="A42" s="41"/>
      <c r="B42" s="97" t="s">
        <v>459</v>
      </c>
      <c r="C42" s="97" t="s">
        <v>131</v>
      </c>
      <c r="D42" s="107">
        <v>6</v>
      </c>
      <c r="E42" s="153">
        <f t="shared" si="0"/>
        <v>0.12</v>
      </c>
      <c r="F42" s="42"/>
    </row>
    <row r="43" spans="1:6" ht="19.2" customHeight="1">
      <c r="A43" s="41"/>
      <c r="B43" s="191" t="s">
        <v>460</v>
      </c>
      <c r="C43" s="191" t="s">
        <v>131</v>
      </c>
      <c r="D43" s="192">
        <v>4</v>
      </c>
      <c r="E43" s="152">
        <f t="shared" si="0"/>
        <v>0.08</v>
      </c>
      <c r="F43" s="42"/>
    </row>
    <row r="44" spans="1:6" ht="19.2" customHeight="1">
      <c r="A44" s="41"/>
      <c r="B44" s="97" t="s">
        <v>462</v>
      </c>
      <c r="C44" s="97" t="s">
        <v>141</v>
      </c>
      <c r="D44" s="107">
        <v>2</v>
      </c>
      <c r="E44" s="153">
        <f t="shared" si="0"/>
        <v>0.04</v>
      </c>
      <c r="F44" s="42"/>
    </row>
    <row r="45" spans="1:6" ht="19.2" customHeight="1">
      <c r="A45" s="41"/>
      <c r="B45" s="191" t="s">
        <v>181</v>
      </c>
      <c r="C45" s="191" t="s">
        <v>127</v>
      </c>
      <c r="D45" s="192">
        <v>1</v>
      </c>
      <c r="E45" s="152">
        <f t="shared" si="0"/>
        <v>0.02</v>
      </c>
      <c r="F45" s="42"/>
    </row>
    <row r="46" spans="1:6" ht="19.2" customHeight="1">
      <c r="A46" s="41"/>
      <c r="B46" s="97" t="s">
        <v>63</v>
      </c>
      <c r="C46" s="97" t="s">
        <v>131</v>
      </c>
      <c r="D46" s="107">
        <v>1</v>
      </c>
      <c r="E46" s="153">
        <f t="shared" si="0"/>
        <v>0.02</v>
      </c>
      <c r="F46" s="42"/>
    </row>
    <row r="47" spans="1:6" ht="19.2" customHeight="1">
      <c r="A47" s="41"/>
      <c r="B47" s="191" t="s">
        <v>271</v>
      </c>
      <c r="C47" s="191" t="s">
        <v>128</v>
      </c>
      <c r="D47" s="192">
        <v>1</v>
      </c>
      <c r="E47" s="152">
        <f t="shared" si="0"/>
        <v>0.02</v>
      </c>
      <c r="F47" s="42"/>
    </row>
    <row r="48" spans="1:6" ht="19.2" customHeight="1">
      <c r="A48" s="41"/>
      <c r="B48" s="97" t="s">
        <v>132</v>
      </c>
      <c r="C48" s="97" t="s">
        <v>127</v>
      </c>
      <c r="D48" s="107">
        <v>1</v>
      </c>
      <c r="E48" s="153">
        <f t="shared" si="0"/>
        <v>0.02</v>
      </c>
      <c r="F48" s="42"/>
    </row>
    <row r="49" spans="1:6" ht="19.2" customHeight="1">
      <c r="A49" s="41"/>
      <c r="B49" s="105" t="s">
        <v>164</v>
      </c>
      <c r="C49" s="105" t="s">
        <v>127</v>
      </c>
      <c r="D49" s="106">
        <v>1</v>
      </c>
      <c r="E49" s="152">
        <f t="shared" si="0"/>
        <v>0.02</v>
      </c>
      <c r="F49" s="42"/>
    </row>
    <row r="50" spans="1:6" ht="19.2" customHeight="1">
      <c r="A50" s="41"/>
      <c r="B50" s="97" t="s">
        <v>623</v>
      </c>
      <c r="C50" s="97" t="s">
        <v>195</v>
      </c>
      <c r="D50" s="107">
        <v>1</v>
      </c>
      <c r="E50" s="153">
        <f t="shared" si="0"/>
        <v>0.02</v>
      </c>
      <c r="F50" s="42"/>
    </row>
    <row r="51" spans="1:6" ht="19.2" customHeight="1">
      <c r="A51" s="41"/>
      <c r="B51" s="191" t="s">
        <v>343</v>
      </c>
      <c r="C51" s="191" t="s">
        <v>193</v>
      </c>
      <c r="D51" s="192">
        <v>1</v>
      </c>
      <c r="E51" s="152">
        <f t="shared" si="0"/>
        <v>0.02</v>
      </c>
      <c r="F51" s="42"/>
    </row>
    <row r="52" spans="1:6" ht="19.2" customHeight="1">
      <c r="A52" s="41"/>
      <c r="B52" s="97" t="s">
        <v>463</v>
      </c>
      <c r="C52" s="97" t="s">
        <v>128</v>
      </c>
      <c r="D52" s="107">
        <v>1</v>
      </c>
      <c r="E52" s="153">
        <f t="shared" si="0"/>
        <v>0.02</v>
      </c>
      <c r="F52" s="42"/>
    </row>
    <row r="53" spans="1:6" ht="19.2" customHeight="1">
      <c r="A53" s="41"/>
      <c r="B53" s="191" t="s">
        <v>408</v>
      </c>
      <c r="C53" s="191" t="s">
        <v>128</v>
      </c>
      <c r="D53" s="192">
        <v>1</v>
      </c>
      <c r="E53" s="152">
        <f t="shared" si="0"/>
        <v>0.02</v>
      </c>
      <c r="F53" s="42"/>
    </row>
    <row r="54" spans="1:6" ht="19.2" customHeight="1">
      <c r="A54" s="41"/>
      <c r="B54" s="97" t="s">
        <v>624</v>
      </c>
      <c r="C54" s="97" t="s">
        <v>131</v>
      </c>
      <c r="D54" s="107">
        <v>1</v>
      </c>
      <c r="E54" s="153">
        <f t="shared" si="0"/>
        <v>0.02</v>
      </c>
      <c r="F54" s="42"/>
    </row>
    <row r="55" spans="1:6" ht="19.2" customHeight="1">
      <c r="A55" s="41"/>
      <c r="B55" s="105" t="s">
        <v>461</v>
      </c>
      <c r="C55" s="105" t="s">
        <v>141</v>
      </c>
      <c r="D55" s="106">
        <v>1</v>
      </c>
      <c r="E55" s="152">
        <f t="shared" si="0"/>
        <v>0.02</v>
      </c>
      <c r="F55" s="42"/>
    </row>
    <row r="56" spans="1:6" ht="19.2" customHeight="1">
      <c r="A56" s="41"/>
      <c r="B56" s="97" t="s">
        <v>464</v>
      </c>
      <c r="C56" s="97" t="s">
        <v>141</v>
      </c>
      <c r="D56" s="107">
        <v>1</v>
      </c>
      <c r="E56" s="153">
        <f t="shared" si="0"/>
        <v>0.02</v>
      </c>
      <c r="F56" s="42"/>
    </row>
    <row r="57" spans="1:6" ht="19.2" customHeight="1">
      <c r="A57" s="41"/>
      <c r="B57" s="191" t="s">
        <v>407</v>
      </c>
      <c r="C57" s="191" t="s">
        <v>128</v>
      </c>
      <c r="D57" s="192">
        <v>1</v>
      </c>
      <c r="E57" s="152">
        <f t="shared" ref="E57:E68" si="1">D57/$D$69</f>
        <v>0.02</v>
      </c>
      <c r="F57" s="42"/>
    </row>
    <row r="58" spans="1:6" ht="19.2" customHeight="1">
      <c r="A58" s="41"/>
      <c r="B58" s="97" t="s">
        <v>625</v>
      </c>
      <c r="C58" s="97" t="s">
        <v>131</v>
      </c>
      <c r="D58" s="107">
        <v>1</v>
      </c>
      <c r="E58" s="153">
        <f t="shared" si="1"/>
        <v>0.02</v>
      </c>
      <c r="F58" s="42"/>
    </row>
    <row r="59" spans="1:6" ht="19.2" customHeight="1">
      <c r="A59" s="41"/>
      <c r="B59" s="191" t="s">
        <v>626</v>
      </c>
      <c r="C59" s="191" t="s">
        <v>128</v>
      </c>
      <c r="D59" s="192">
        <v>1</v>
      </c>
      <c r="E59" s="152">
        <f t="shared" si="1"/>
        <v>0.02</v>
      </c>
      <c r="F59" s="42"/>
    </row>
    <row r="60" spans="1:6" ht="19.2" customHeight="1">
      <c r="A60" s="41"/>
      <c r="B60" s="97" t="s">
        <v>473</v>
      </c>
      <c r="C60" s="97" t="s">
        <v>178</v>
      </c>
      <c r="D60" s="107">
        <v>1</v>
      </c>
      <c r="E60" s="153">
        <f t="shared" si="1"/>
        <v>0.02</v>
      </c>
      <c r="F60" s="42"/>
    </row>
    <row r="61" spans="1:6" ht="19.2" customHeight="1">
      <c r="A61" s="41"/>
      <c r="B61" s="105" t="s">
        <v>627</v>
      </c>
      <c r="C61" s="105" t="s">
        <v>171</v>
      </c>
      <c r="D61" s="106">
        <v>1</v>
      </c>
      <c r="E61" s="152">
        <f t="shared" si="1"/>
        <v>0.02</v>
      </c>
      <c r="F61" s="42"/>
    </row>
    <row r="62" spans="1:6" ht="19.2" customHeight="1">
      <c r="A62" s="41"/>
      <c r="B62" s="97" t="s">
        <v>628</v>
      </c>
      <c r="C62" s="97" t="s">
        <v>206</v>
      </c>
      <c r="D62" s="107">
        <v>1</v>
      </c>
      <c r="E62" s="153">
        <f t="shared" si="1"/>
        <v>0.02</v>
      </c>
      <c r="F62" s="42"/>
    </row>
    <row r="63" spans="1:6" ht="19.2" customHeight="1">
      <c r="A63" s="41"/>
      <c r="B63" s="191" t="s">
        <v>471</v>
      </c>
      <c r="C63" s="191" t="s">
        <v>148</v>
      </c>
      <c r="D63" s="192">
        <v>1</v>
      </c>
      <c r="E63" s="152">
        <f t="shared" si="1"/>
        <v>0.02</v>
      </c>
      <c r="F63" s="42"/>
    </row>
    <row r="64" spans="1:6" ht="19.2" customHeight="1">
      <c r="A64" s="41"/>
      <c r="B64" s="97" t="s">
        <v>226</v>
      </c>
      <c r="C64" s="97" t="s">
        <v>127</v>
      </c>
      <c r="D64" s="107">
        <v>1</v>
      </c>
      <c r="E64" s="153">
        <f t="shared" si="1"/>
        <v>0.02</v>
      </c>
      <c r="F64" s="42"/>
    </row>
    <row r="65" spans="1:6" ht="19.2" customHeight="1">
      <c r="A65" s="41"/>
      <c r="B65" s="191" t="s">
        <v>182</v>
      </c>
      <c r="C65" s="191" t="s">
        <v>127</v>
      </c>
      <c r="D65" s="192">
        <v>1</v>
      </c>
      <c r="E65" s="152">
        <f t="shared" si="1"/>
        <v>0.02</v>
      </c>
      <c r="F65" s="42"/>
    </row>
    <row r="66" spans="1:6" ht="19.2" customHeight="1">
      <c r="A66" s="41"/>
      <c r="B66" s="97" t="s">
        <v>156</v>
      </c>
      <c r="C66" s="97" t="s">
        <v>127</v>
      </c>
      <c r="D66" s="107">
        <v>1</v>
      </c>
      <c r="E66" s="153">
        <f t="shared" si="1"/>
        <v>0.02</v>
      </c>
      <c r="F66" s="42"/>
    </row>
    <row r="67" spans="1:6" ht="19.2" customHeight="1">
      <c r="A67" s="41"/>
      <c r="B67" s="105" t="s">
        <v>629</v>
      </c>
      <c r="C67" s="105" t="s">
        <v>127</v>
      </c>
      <c r="D67" s="106">
        <v>1</v>
      </c>
      <c r="E67" s="152">
        <f t="shared" si="1"/>
        <v>0.02</v>
      </c>
      <c r="F67" s="42"/>
    </row>
    <row r="68" spans="1:6" ht="19.2" customHeight="1">
      <c r="A68" s="41"/>
      <c r="B68" s="97" t="s">
        <v>65</v>
      </c>
      <c r="C68" s="97" t="s">
        <v>131</v>
      </c>
      <c r="D68" s="107">
        <v>1</v>
      </c>
      <c r="E68" s="153">
        <f t="shared" si="1"/>
        <v>0.02</v>
      </c>
      <c r="F68" s="42"/>
    </row>
    <row r="69" spans="1:6" ht="19.2" customHeight="1">
      <c r="A69" s="41"/>
      <c r="B69" s="150" t="s">
        <v>13</v>
      </c>
      <c r="C69" s="150"/>
      <c r="D69" s="61">
        <f>SUM(D41:D68)</f>
        <v>50</v>
      </c>
      <c r="E69" s="116">
        <f>SUM(E41:E68)</f>
        <v>1.0000000000000004</v>
      </c>
      <c r="F69" s="42"/>
    </row>
    <row r="70" spans="1:6" s="32" customFormat="1" ht="6" customHeight="1">
      <c r="A70" s="49"/>
      <c r="B70" s="181"/>
      <c r="C70" s="181"/>
      <c r="D70" s="117"/>
      <c r="E70" s="118"/>
      <c r="F70" s="51"/>
    </row>
    <row r="71" spans="1:6" ht="19.95" customHeight="1"/>
    <row r="72" spans="1:6" ht="19.95" customHeight="1"/>
    <row r="73" spans="1:6" ht="19.95" customHeight="1"/>
    <row r="74" spans="1:6" ht="19.95" customHeight="1"/>
    <row r="75" spans="1:6" ht="19.95" customHeight="1"/>
    <row r="76" spans="1:6" ht="19.95" customHeight="1"/>
    <row r="77" spans="1:6" ht="19.95" customHeight="1"/>
    <row r="78" spans="1:6" ht="19.95" customHeight="1"/>
    <row r="79" spans="1:6" ht="19.95" customHeight="1"/>
    <row r="80" spans="1:6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</sheetData>
  <mergeCells count="6">
    <mergeCell ref="B39:E39"/>
    <mergeCell ref="B3:G3"/>
    <mergeCell ref="B4:G4"/>
    <mergeCell ref="B7:E7"/>
    <mergeCell ref="B28:E28"/>
    <mergeCell ref="B18:E18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4">
    <webPublishItem id="30300" divId="1_3_10_30300" sourceType="range" sourceRef="A3:G38" destinationFile="\\gpaq\gpaqssl\lldades\indicadors\2017\1_3_10_310.htm"/>
    <webPublishItem id="7837" divId="1_3_10_7837" sourceType="range" sourceRef="A3:G70" destinationFile="\\gpaq\gpaqssl\lldades\indicadors\2018\1_3_10_310.htm"/>
    <webPublishItem id="28386" divId="1_3_4_28386" sourceType="range" sourceRef="A6:F14" destinationFile="G:\GPAQ\GPAQ-COMU\Estadístiques internes\LLIBREDA\Lldades 2015\Taules\01 Docencia\1_3_4_310.htm"/>
    <webPublishItem id="1915" divId="1_3_10_1915" sourceType="range" sourceRef="A6:F70" destinationFile="\\gpaq\gpaqssl\lldades\indicadors\2019\1_3_10_310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5"/>
  <sheetViews>
    <sheetView showGridLines="0" workbookViewId="0">
      <selection activeCell="I20" sqref="I20"/>
    </sheetView>
  </sheetViews>
  <sheetFormatPr defaultColWidth="11.5546875" defaultRowHeight="13.2"/>
  <cols>
    <col min="1" max="1" width="0.5546875" customWidth="1"/>
    <col min="2" max="2" width="89.44140625" customWidth="1"/>
    <col min="3" max="3" width="42" customWidth="1"/>
    <col min="4" max="4" width="12.33203125" customWidth="1"/>
    <col min="5" max="5" width="12.6640625" customWidth="1"/>
    <col min="6" max="6" width="0.6640625" customWidth="1"/>
    <col min="7" max="7" width="2.441406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286" t="s">
        <v>84</v>
      </c>
      <c r="C3" s="286"/>
      <c r="D3" s="286"/>
      <c r="E3" s="286"/>
      <c r="F3" s="286"/>
      <c r="G3" s="286"/>
    </row>
    <row r="4" spans="1:7" ht="13.8">
      <c r="B4" s="286" t="s">
        <v>67</v>
      </c>
      <c r="C4" s="286"/>
      <c r="D4" s="286"/>
      <c r="E4" s="286"/>
      <c r="F4" s="286"/>
      <c r="G4" s="286"/>
    </row>
    <row r="6" spans="1:7" ht="3.75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5" t="s">
        <v>255</v>
      </c>
      <c r="C7" s="285"/>
      <c r="D7" s="285"/>
      <c r="E7" s="285"/>
      <c r="F7" s="42"/>
    </row>
    <row r="8" spans="1:7" ht="27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5" customHeight="1">
      <c r="A9" s="41"/>
      <c r="B9" s="105" t="s">
        <v>213</v>
      </c>
      <c r="C9" s="105" t="s">
        <v>127</v>
      </c>
      <c r="D9" s="106">
        <v>5</v>
      </c>
      <c r="E9" s="152">
        <f t="shared" ref="E9:E17" si="0">D9/$D$18</f>
        <v>0.26315789473684209</v>
      </c>
      <c r="F9" s="42"/>
    </row>
    <row r="10" spans="1:7" ht="19.5" customHeight="1">
      <c r="A10" s="41"/>
      <c r="B10" s="97" t="s">
        <v>57</v>
      </c>
      <c r="C10" s="97" t="s">
        <v>125</v>
      </c>
      <c r="D10" s="107">
        <v>4</v>
      </c>
      <c r="E10" s="153">
        <f t="shared" si="0"/>
        <v>0.21052631578947367</v>
      </c>
      <c r="F10" s="42"/>
    </row>
    <row r="11" spans="1:7" ht="19.5" customHeight="1">
      <c r="A11" s="41"/>
      <c r="B11" s="105" t="s">
        <v>465</v>
      </c>
      <c r="C11" s="105" t="s">
        <v>128</v>
      </c>
      <c r="D11" s="106">
        <v>3</v>
      </c>
      <c r="E11" s="152">
        <f t="shared" si="0"/>
        <v>0.15789473684210525</v>
      </c>
      <c r="F11" s="42"/>
    </row>
    <row r="12" spans="1:7" ht="19.5" customHeight="1">
      <c r="A12" s="41"/>
      <c r="B12" s="97" t="s">
        <v>218</v>
      </c>
      <c r="C12" s="97" t="s">
        <v>127</v>
      </c>
      <c r="D12" s="107">
        <v>2</v>
      </c>
      <c r="E12" s="153">
        <f t="shared" si="0"/>
        <v>0.10526315789473684</v>
      </c>
      <c r="F12" s="42"/>
    </row>
    <row r="13" spans="1:7" ht="19.5" customHeight="1">
      <c r="A13" s="41"/>
      <c r="B13" s="105" t="s">
        <v>63</v>
      </c>
      <c r="C13" s="105" t="s">
        <v>228</v>
      </c>
      <c r="D13" s="106">
        <v>1</v>
      </c>
      <c r="E13" s="152">
        <f t="shared" si="0"/>
        <v>5.2631578947368418E-2</v>
      </c>
      <c r="F13" s="42"/>
    </row>
    <row r="14" spans="1:7" ht="19.5" customHeight="1">
      <c r="A14" s="41"/>
      <c r="B14" s="97" t="s">
        <v>498</v>
      </c>
      <c r="C14" s="97" t="s">
        <v>127</v>
      </c>
      <c r="D14" s="107">
        <v>1</v>
      </c>
      <c r="E14" s="153">
        <f t="shared" si="0"/>
        <v>5.2631578947368418E-2</v>
      </c>
      <c r="F14" s="42"/>
    </row>
    <row r="15" spans="1:7" ht="19.5" customHeight="1">
      <c r="A15" s="41"/>
      <c r="B15" s="105" t="s">
        <v>630</v>
      </c>
      <c r="C15" s="105" t="s">
        <v>161</v>
      </c>
      <c r="D15" s="106">
        <v>1</v>
      </c>
      <c r="E15" s="152">
        <f t="shared" si="0"/>
        <v>5.2631578947368418E-2</v>
      </c>
      <c r="F15" s="42"/>
    </row>
    <row r="16" spans="1:7" ht="19.5" customHeight="1">
      <c r="A16" s="41"/>
      <c r="B16" s="97" t="s">
        <v>480</v>
      </c>
      <c r="C16" s="97" t="s">
        <v>127</v>
      </c>
      <c r="D16" s="107">
        <v>1</v>
      </c>
      <c r="E16" s="153">
        <f t="shared" si="0"/>
        <v>5.2631578947368418E-2</v>
      </c>
      <c r="F16" s="42"/>
    </row>
    <row r="17" spans="1:6" ht="19.5" customHeight="1">
      <c r="A17" s="41"/>
      <c r="B17" s="105" t="s">
        <v>261</v>
      </c>
      <c r="C17" s="105" t="s">
        <v>127</v>
      </c>
      <c r="D17" s="106">
        <v>1</v>
      </c>
      <c r="E17" s="152">
        <f t="shared" si="0"/>
        <v>5.2631578947368418E-2</v>
      </c>
      <c r="F17" s="42"/>
    </row>
    <row r="18" spans="1:6" ht="19.5" customHeight="1">
      <c r="A18" s="41"/>
      <c r="B18" s="155" t="s">
        <v>13</v>
      </c>
      <c r="C18" s="155"/>
      <c r="D18" s="98">
        <f>SUM(D9:D17)</f>
        <v>19</v>
      </c>
      <c r="E18" s="156">
        <f>SUM(E9:E17)</f>
        <v>0.99999999999999978</v>
      </c>
      <c r="F18" s="42"/>
    </row>
    <row r="19" spans="1:6" ht="6" customHeight="1">
      <c r="A19" s="43"/>
      <c r="B19" s="44"/>
      <c r="C19" s="44"/>
      <c r="D19" s="44"/>
      <c r="E19" s="44"/>
      <c r="F19" s="45"/>
    </row>
    <row r="20" spans="1:6" ht="19.2" customHeight="1"/>
    <row r="21" spans="1:6" ht="19.2" customHeight="1"/>
    <row r="22" spans="1:6" ht="3" customHeight="1">
      <c r="A22" s="66"/>
      <c r="B22" s="67"/>
      <c r="C22" s="67"/>
      <c r="D22" s="67"/>
      <c r="E22" s="67"/>
      <c r="F22" s="40"/>
    </row>
    <row r="23" spans="1:6" ht="27" customHeight="1">
      <c r="A23" s="41"/>
      <c r="B23" s="285" t="s">
        <v>119</v>
      </c>
      <c r="C23" s="285"/>
      <c r="D23" s="285"/>
      <c r="E23" s="285"/>
      <c r="F23" s="42"/>
    </row>
    <row r="24" spans="1:6" ht="27" customHeight="1">
      <c r="A24" s="41"/>
      <c r="B24" s="124" t="s">
        <v>55</v>
      </c>
      <c r="C24" s="110" t="s">
        <v>221</v>
      </c>
      <c r="D24" s="110" t="s">
        <v>56</v>
      </c>
      <c r="E24" s="110" t="s">
        <v>66</v>
      </c>
      <c r="F24" s="42"/>
    </row>
    <row r="25" spans="1:6" ht="19.2" customHeight="1">
      <c r="A25" s="41"/>
      <c r="B25" s="157" t="s">
        <v>57</v>
      </c>
      <c r="C25" s="157" t="s">
        <v>125</v>
      </c>
      <c r="D25" s="106">
        <v>5</v>
      </c>
      <c r="E25" s="152">
        <f t="shared" ref="E25:E33" si="1">D25/$D$34</f>
        <v>0.38461538461538464</v>
      </c>
      <c r="F25" s="42"/>
    </row>
    <row r="26" spans="1:6" ht="19.2" customHeight="1">
      <c r="A26" s="41"/>
      <c r="B26" s="158" t="s">
        <v>63</v>
      </c>
      <c r="C26" s="158" t="s">
        <v>131</v>
      </c>
      <c r="D26" s="107">
        <v>1</v>
      </c>
      <c r="E26" s="153">
        <f t="shared" si="1"/>
        <v>7.6923076923076927E-2</v>
      </c>
      <c r="F26" s="42"/>
    </row>
    <row r="27" spans="1:6" ht="19.2" customHeight="1">
      <c r="A27" s="41"/>
      <c r="B27" s="157" t="s">
        <v>132</v>
      </c>
      <c r="C27" s="157" t="s">
        <v>127</v>
      </c>
      <c r="D27" s="106">
        <v>1</v>
      </c>
      <c r="E27" s="152">
        <f t="shared" si="1"/>
        <v>7.6923076923076927E-2</v>
      </c>
      <c r="F27" s="42"/>
    </row>
    <row r="28" spans="1:6" ht="19.2" customHeight="1">
      <c r="A28" s="41"/>
      <c r="B28" s="158" t="s">
        <v>406</v>
      </c>
      <c r="C28" s="158" t="s">
        <v>131</v>
      </c>
      <c r="D28" s="107">
        <v>1</v>
      </c>
      <c r="E28" s="153">
        <f t="shared" si="1"/>
        <v>7.6923076923076927E-2</v>
      </c>
      <c r="F28" s="42"/>
    </row>
    <row r="29" spans="1:6" ht="19.2" customHeight="1">
      <c r="A29" s="41"/>
      <c r="B29" s="157" t="s">
        <v>299</v>
      </c>
      <c r="C29" s="157" t="s">
        <v>143</v>
      </c>
      <c r="D29" s="106">
        <v>1</v>
      </c>
      <c r="E29" s="152">
        <f t="shared" si="1"/>
        <v>7.6923076923076927E-2</v>
      </c>
      <c r="F29" s="42"/>
    </row>
    <row r="30" spans="1:6" ht="19.2" customHeight="1">
      <c r="A30" s="41"/>
      <c r="B30" s="158" t="s">
        <v>218</v>
      </c>
      <c r="C30" s="158" t="s">
        <v>127</v>
      </c>
      <c r="D30" s="107">
        <v>1</v>
      </c>
      <c r="E30" s="153">
        <f t="shared" si="1"/>
        <v>7.6923076923076927E-2</v>
      </c>
      <c r="F30" s="42"/>
    </row>
    <row r="31" spans="1:6" ht="19.2" customHeight="1">
      <c r="A31" s="41"/>
      <c r="B31" s="157" t="s">
        <v>631</v>
      </c>
      <c r="C31" s="157" t="s">
        <v>127</v>
      </c>
      <c r="D31" s="106">
        <v>1</v>
      </c>
      <c r="E31" s="152">
        <f t="shared" si="1"/>
        <v>7.6923076923076927E-2</v>
      </c>
      <c r="F31" s="42"/>
    </row>
    <row r="32" spans="1:6" ht="19.2" customHeight="1">
      <c r="A32" s="41"/>
      <c r="B32" s="158" t="s">
        <v>138</v>
      </c>
      <c r="C32" s="158" t="s">
        <v>127</v>
      </c>
      <c r="D32" s="107">
        <v>1</v>
      </c>
      <c r="E32" s="153">
        <f t="shared" si="1"/>
        <v>7.6923076923076927E-2</v>
      </c>
      <c r="F32" s="42"/>
    </row>
    <row r="33" spans="1:6" ht="19.2" customHeight="1">
      <c r="A33" s="41"/>
      <c r="B33" s="157" t="s">
        <v>139</v>
      </c>
      <c r="C33" s="157" t="s">
        <v>127</v>
      </c>
      <c r="D33" s="106">
        <v>1</v>
      </c>
      <c r="E33" s="152">
        <f t="shared" si="1"/>
        <v>7.6923076923076927E-2</v>
      </c>
      <c r="F33" s="42"/>
    </row>
    <row r="34" spans="1:6" ht="19.2" customHeight="1">
      <c r="A34" s="41"/>
      <c r="B34" s="155" t="s">
        <v>13</v>
      </c>
      <c r="C34" s="155"/>
      <c r="D34" s="98">
        <f>SUM(D25:D33)</f>
        <v>13</v>
      </c>
      <c r="E34" s="156">
        <f>SUM(E25:E33)</f>
        <v>0.99999999999999978</v>
      </c>
      <c r="F34" s="42"/>
    </row>
    <row r="35" spans="1:6" s="32" customFormat="1" ht="6" customHeight="1">
      <c r="A35" s="49"/>
      <c r="B35" s="181"/>
      <c r="C35" s="181"/>
      <c r="D35" s="117"/>
      <c r="E35" s="118"/>
      <c r="F35" s="51"/>
    </row>
  </sheetData>
  <mergeCells count="4">
    <mergeCell ref="B3:G3"/>
    <mergeCell ref="B4:G4"/>
    <mergeCell ref="B7:E7"/>
    <mergeCell ref="B23:E23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31452" divId="1_3_10_31452" sourceType="range" sourceRef="A3:G27" destinationFile="\\gpaq\gpaqssl\lldades\indicadors\2017\1_3_10_330.htm"/>
    <webPublishItem id="9054" divId="1_3_10_9054" sourceType="range" sourceRef="A3:G35" destinationFile="\\gpaq\gpaqssl\lldades\indicadors\2018\1_3_10_330.htm"/>
    <webPublishItem id="3617" divId="1_3_10_3617" sourceType="range" sourceRef="A6:F35" destinationFile="\\gpaq\gpaqssl\lldades\indicadors\2019\1_3_10_330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6"/>
  <sheetViews>
    <sheetView showGridLines="0" workbookViewId="0">
      <selection activeCell="B5" sqref="B5"/>
    </sheetView>
  </sheetViews>
  <sheetFormatPr defaultColWidth="11.5546875" defaultRowHeight="13.2"/>
  <cols>
    <col min="1" max="1" width="0.6640625" customWidth="1"/>
    <col min="2" max="2" width="96.33203125" customWidth="1"/>
    <col min="3" max="3" width="33" customWidth="1"/>
    <col min="4" max="4" width="12.33203125" customWidth="1"/>
    <col min="5" max="5" width="12.6640625" customWidth="1"/>
    <col min="6" max="6" width="0.6640625" customWidth="1"/>
    <col min="7" max="7" width="3" customWidth="1"/>
  </cols>
  <sheetData>
    <row r="1" spans="1:7">
      <c r="B1" s="77" t="s">
        <v>24</v>
      </c>
      <c r="C1" s="77"/>
      <c r="D1" s="77"/>
    </row>
    <row r="2" spans="1:7">
      <c r="B2" s="77"/>
      <c r="C2" s="77"/>
      <c r="D2" s="77"/>
    </row>
    <row r="3" spans="1:7" ht="13.8">
      <c r="B3" s="39" t="s">
        <v>22</v>
      </c>
      <c r="C3" s="39"/>
      <c r="D3" s="39"/>
      <c r="E3" s="39"/>
      <c r="F3" s="39"/>
      <c r="G3" s="39"/>
    </row>
    <row r="4" spans="1:7" ht="13.8">
      <c r="B4" s="38" t="s">
        <v>67</v>
      </c>
      <c r="C4" s="183"/>
      <c r="D4" s="135"/>
      <c r="E4" s="38"/>
      <c r="F4" s="38"/>
      <c r="G4" s="38"/>
    </row>
    <row r="5" spans="1:7" ht="13.8">
      <c r="B5" s="39"/>
      <c r="C5" s="39"/>
      <c r="D5" s="39"/>
      <c r="E5" s="39"/>
      <c r="F5" s="39"/>
      <c r="G5" s="39"/>
    </row>
    <row r="6" spans="1:7" ht="3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5" t="s">
        <v>120</v>
      </c>
      <c r="C7" s="285"/>
      <c r="D7" s="285"/>
      <c r="E7" s="285"/>
      <c r="F7" s="42"/>
    </row>
    <row r="8" spans="1:7" ht="27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2" customHeight="1">
      <c r="A9" s="41"/>
      <c r="B9" s="33" t="s">
        <v>57</v>
      </c>
      <c r="C9" s="74" t="s">
        <v>125</v>
      </c>
      <c r="D9" s="63">
        <v>8</v>
      </c>
      <c r="E9" s="142">
        <f t="shared" ref="E9:E18" si="0">D9/$D$25</f>
        <v>0.2857142857142857</v>
      </c>
      <c r="F9" s="42"/>
    </row>
    <row r="10" spans="1:7" ht="19.2" customHeight="1">
      <c r="A10" s="41"/>
      <c r="B10" s="159" t="s">
        <v>153</v>
      </c>
      <c r="C10" s="215" t="s">
        <v>127</v>
      </c>
      <c r="D10" s="161">
        <v>5</v>
      </c>
      <c r="E10" s="162">
        <f t="shared" si="0"/>
        <v>0.17857142857142858</v>
      </c>
      <c r="F10" s="42"/>
    </row>
    <row r="11" spans="1:7" ht="19.2" customHeight="1">
      <c r="A11" s="41"/>
      <c r="B11" s="33" t="s">
        <v>265</v>
      </c>
      <c r="C11" s="74" t="s">
        <v>203</v>
      </c>
      <c r="D11" s="63">
        <v>2</v>
      </c>
      <c r="E11" s="142">
        <f t="shared" si="0"/>
        <v>7.1428571428571425E-2</v>
      </c>
      <c r="F11" s="42"/>
    </row>
    <row r="12" spans="1:7" ht="19.2" customHeight="1">
      <c r="A12" s="41"/>
      <c r="B12" s="159" t="s">
        <v>500</v>
      </c>
      <c r="C12" s="215" t="s">
        <v>127</v>
      </c>
      <c r="D12" s="161">
        <v>1</v>
      </c>
      <c r="E12" s="162">
        <f t="shared" si="0"/>
        <v>3.5714285714285712E-2</v>
      </c>
      <c r="F12" s="42"/>
    </row>
    <row r="13" spans="1:7" ht="19.2" customHeight="1">
      <c r="A13" s="41"/>
      <c r="B13" s="33" t="s">
        <v>132</v>
      </c>
      <c r="C13" s="74" t="s">
        <v>127</v>
      </c>
      <c r="D13" s="63">
        <v>1</v>
      </c>
      <c r="E13" s="142">
        <f t="shared" si="0"/>
        <v>3.5714285714285712E-2</v>
      </c>
      <c r="F13" s="42"/>
    </row>
    <row r="14" spans="1:7" ht="19.2" customHeight="1">
      <c r="A14" s="41"/>
      <c r="B14" s="159" t="s">
        <v>60</v>
      </c>
      <c r="C14" s="215" t="s">
        <v>203</v>
      </c>
      <c r="D14" s="161">
        <v>1</v>
      </c>
      <c r="E14" s="162">
        <f t="shared" si="0"/>
        <v>3.5714285714285712E-2</v>
      </c>
      <c r="F14" s="42"/>
    </row>
    <row r="15" spans="1:7" ht="19.2" customHeight="1">
      <c r="A15" s="41"/>
      <c r="B15" s="33" t="s">
        <v>265</v>
      </c>
      <c r="C15" s="74" t="s">
        <v>127</v>
      </c>
      <c r="D15" s="63">
        <v>1</v>
      </c>
      <c r="E15" s="142">
        <f t="shared" si="0"/>
        <v>3.5714285714285712E-2</v>
      </c>
      <c r="F15" s="42"/>
    </row>
    <row r="16" spans="1:7" ht="19.2" customHeight="1">
      <c r="A16" s="41"/>
      <c r="B16" s="159" t="s">
        <v>476</v>
      </c>
      <c r="C16" s="215" t="s">
        <v>127</v>
      </c>
      <c r="D16" s="161">
        <v>1</v>
      </c>
      <c r="E16" s="162">
        <f t="shared" si="0"/>
        <v>3.5714285714285712E-2</v>
      </c>
      <c r="F16" s="42"/>
    </row>
    <row r="17" spans="1:6" ht="19.2" customHeight="1">
      <c r="A17" s="41"/>
      <c r="B17" s="33" t="s">
        <v>358</v>
      </c>
      <c r="C17" s="74" t="s">
        <v>131</v>
      </c>
      <c r="D17" s="63">
        <v>1</v>
      </c>
      <c r="E17" s="142">
        <f t="shared" si="0"/>
        <v>3.5714285714285712E-2</v>
      </c>
      <c r="F17" s="42"/>
    </row>
    <row r="18" spans="1:6" ht="19.2" customHeight="1">
      <c r="A18" s="41"/>
      <c r="B18" s="159" t="s">
        <v>307</v>
      </c>
      <c r="C18" s="215" t="s">
        <v>178</v>
      </c>
      <c r="D18" s="161">
        <v>1</v>
      </c>
      <c r="E18" s="162">
        <f t="shared" si="0"/>
        <v>3.5714285714285712E-2</v>
      </c>
      <c r="F18" s="42"/>
    </row>
    <row r="19" spans="1:6" ht="19.2" customHeight="1">
      <c r="A19" s="41"/>
      <c r="B19" s="33" t="s">
        <v>317</v>
      </c>
      <c r="C19" s="74" t="s">
        <v>149</v>
      </c>
      <c r="D19" s="63">
        <v>1</v>
      </c>
      <c r="E19" s="142">
        <f>D19/$D$25</f>
        <v>3.5714285714285712E-2</v>
      </c>
      <c r="F19" s="42"/>
    </row>
    <row r="20" spans="1:6" ht="19.2" customHeight="1">
      <c r="A20" s="41"/>
      <c r="B20" s="159" t="s">
        <v>367</v>
      </c>
      <c r="C20" s="215" t="s">
        <v>143</v>
      </c>
      <c r="D20" s="161">
        <v>1</v>
      </c>
      <c r="E20" s="162">
        <f t="shared" ref="E20:E22" si="1">D20/$D$25</f>
        <v>3.5714285714285712E-2</v>
      </c>
      <c r="F20" s="42"/>
    </row>
    <row r="21" spans="1:6" ht="19.2" customHeight="1">
      <c r="A21" s="41"/>
      <c r="B21" s="33" t="s">
        <v>467</v>
      </c>
      <c r="C21" s="74" t="s">
        <v>149</v>
      </c>
      <c r="D21" s="63">
        <v>1</v>
      </c>
      <c r="E21" s="142">
        <f t="shared" si="1"/>
        <v>3.5714285714285712E-2</v>
      </c>
      <c r="F21" s="42"/>
    </row>
    <row r="22" spans="1:6" ht="19.2" customHeight="1">
      <c r="A22" s="41"/>
      <c r="B22" s="159" t="s">
        <v>537</v>
      </c>
      <c r="C22" s="215" t="s">
        <v>127</v>
      </c>
      <c r="D22" s="161">
        <v>1</v>
      </c>
      <c r="E22" s="162">
        <f t="shared" si="1"/>
        <v>3.5714285714285712E-2</v>
      </c>
      <c r="F22" s="42"/>
    </row>
    <row r="23" spans="1:6" ht="19.2" customHeight="1">
      <c r="A23" s="41"/>
      <c r="B23" s="33" t="s">
        <v>138</v>
      </c>
      <c r="C23" s="74" t="s">
        <v>127</v>
      </c>
      <c r="D23" s="63">
        <v>1</v>
      </c>
      <c r="E23" s="142">
        <f>D23/$D$25</f>
        <v>3.5714285714285712E-2</v>
      </c>
      <c r="F23" s="42"/>
    </row>
    <row r="24" spans="1:6" ht="19.2" customHeight="1">
      <c r="A24" s="41"/>
      <c r="B24" s="159" t="s">
        <v>632</v>
      </c>
      <c r="C24" s="215" t="s">
        <v>184</v>
      </c>
      <c r="D24" s="161">
        <v>1</v>
      </c>
      <c r="E24" s="162">
        <f>D24/$D$25</f>
        <v>3.5714285714285712E-2</v>
      </c>
      <c r="F24" s="42"/>
    </row>
    <row r="25" spans="1:6" ht="19.2" customHeight="1">
      <c r="A25" s="41"/>
      <c r="B25" s="154" t="s">
        <v>13</v>
      </c>
      <c r="C25" s="154"/>
      <c r="D25" s="160">
        <f>SUM(D9:D24)</f>
        <v>28</v>
      </c>
      <c r="E25" s="163">
        <f>SUM(E9:E24)</f>
        <v>0.99999999999999978</v>
      </c>
      <c r="F25" s="42"/>
    </row>
    <row r="26" spans="1:6" s="32" customFormat="1" ht="6" customHeight="1">
      <c r="A26" s="49"/>
      <c r="B26" s="181"/>
      <c r="C26" s="181"/>
      <c r="D26" s="117"/>
      <c r="E26" s="118"/>
      <c r="F26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1272" divId="1_3_10_1272" sourceType="range" sourceRef="A3:F26" destinationFile="\\gpaq\gpaqssl\lldades\indicadors\2018\1_3_10_340.htm"/>
    <webPublishItem id="30780" divId="1_3_4_30780" sourceType="range" sourceRef="A6:F26" destinationFile="\\gpaq\gpaqssl\lldades\indicadors\2019\1_3_10_34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49"/>
  <sheetViews>
    <sheetView showGridLines="0" workbookViewId="0">
      <selection activeCell="J3" sqref="J3"/>
    </sheetView>
  </sheetViews>
  <sheetFormatPr defaultColWidth="11.5546875" defaultRowHeight="13.2"/>
  <cols>
    <col min="1" max="1" width="0.6640625" customWidth="1"/>
    <col min="2" max="2" width="87.33203125" customWidth="1"/>
    <col min="3" max="3" width="41.5546875" customWidth="1"/>
    <col min="4" max="4" width="12.33203125" customWidth="1"/>
    <col min="5" max="5" width="12.6640625" customWidth="1"/>
    <col min="6" max="6" width="0.6640625" customWidth="1"/>
    <col min="7" max="7" width="2.332031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39" t="s">
        <v>122</v>
      </c>
      <c r="C3" s="39"/>
      <c r="D3" s="39"/>
      <c r="E3" s="39"/>
      <c r="F3" s="39"/>
      <c r="G3" s="39"/>
    </row>
    <row r="4" spans="1:7" ht="13.8">
      <c r="B4" s="39" t="s">
        <v>67</v>
      </c>
      <c r="C4" s="39"/>
      <c r="D4" s="39"/>
      <c r="E4" s="39"/>
      <c r="F4" s="39"/>
      <c r="G4" s="39"/>
    </row>
    <row r="6" spans="1:7" ht="4.2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5" t="s">
        <v>121</v>
      </c>
      <c r="C7" s="285"/>
      <c r="D7" s="285"/>
      <c r="E7" s="285"/>
      <c r="F7" s="42"/>
    </row>
    <row r="8" spans="1:7" ht="27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2" customHeight="1">
      <c r="A9" s="41"/>
      <c r="B9" s="33" t="s">
        <v>197</v>
      </c>
      <c r="C9" s="33" t="s">
        <v>127</v>
      </c>
      <c r="D9" s="63">
        <v>25</v>
      </c>
      <c r="E9" s="142">
        <f t="shared" ref="E9:E16" si="0">D9/$D$17</f>
        <v>0.59523809523809523</v>
      </c>
      <c r="F9" s="42"/>
    </row>
    <row r="10" spans="1:7" ht="19.2" customHeight="1">
      <c r="A10" s="41"/>
      <c r="B10" s="35" t="s">
        <v>272</v>
      </c>
      <c r="C10" s="159" t="s">
        <v>127</v>
      </c>
      <c r="D10" s="161">
        <v>9</v>
      </c>
      <c r="E10" s="162">
        <f t="shared" si="0"/>
        <v>0.21428571428571427</v>
      </c>
      <c r="F10" s="42"/>
    </row>
    <row r="11" spans="1:7" ht="19.2" customHeight="1">
      <c r="A11" s="41"/>
      <c r="B11" s="33" t="s">
        <v>468</v>
      </c>
      <c r="C11" s="33" t="s">
        <v>134</v>
      </c>
      <c r="D11" s="63">
        <v>3</v>
      </c>
      <c r="E11" s="142">
        <f t="shared" si="0"/>
        <v>7.1428571428571425E-2</v>
      </c>
      <c r="F11" s="42"/>
    </row>
    <row r="12" spans="1:7" ht="19.2" customHeight="1">
      <c r="A12" s="41"/>
      <c r="B12" s="35" t="s">
        <v>655</v>
      </c>
      <c r="C12" s="159" t="s">
        <v>207</v>
      </c>
      <c r="D12" s="161">
        <v>1</v>
      </c>
      <c r="E12" s="162">
        <f t="shared" si="0"/>
        <v>2.3809523809523808E-2</v>
      </c>
      <c r="F12" s="42"/>
    </row>
    <row r="13" spans="1:7" ht="19.2" customHeight="1">
      <c r="A13" s="41"/>
      <c r="B13" s="33" t="s">
        <v>655</v>
      </c>
      <c r="C13" s="33" t="s">
        <v>142</v>
      </c>
      <c r="D13" s="63">
        <v>1</v>
      </c>
      <c r="E13" s="142">
        <f t="shared" si="0"/>
        <v>2.3809523809523808E-2</v>
      </c>
      <c r="F13" s="42"/>
    </row>
    <row r="14" spans="1:7" ht="19.2" customHeight="1">
      <c r="A14" s="41"/>
      <c r="B14" s="35" t="s">
        <v>633</v>
      </c>
      <c r="C14" s="159" t="s">
        <v>212</v>
      </c>
      <c r="D14" s="161">
        <v>1</v>
      </c>
      <c r="E14" s="162">
        <f t="shared" si="0"/>
        <v>2.3809523809523808E-2</v>
      </c>
      <c r="F14" s="42"/>
    </row>
    <row r="15" spans="1:7" ht="19.2" customHeight="1">
      <c r="A15" s="41"/>
      <c r="B15" s="33" t="s">
        <v>469</v>
      </c>
      <c r="C15" s="33" t="s">
        <v>195</v>
      </c>
      <c r="D15" s="63">
        <v>1</v>
      </c>
      <c r="E15" s="142">
        <f t="shared" si="0"/>
        <v>2.3809523809523808E-2</v>
      </c>
      <c r="F15" s="42"/>
    </row>
    <row r="16" spans="1:7" ht="19.2" customHeight="1">
      <c r="A16" s="41"/>
      <c r="B16" s="35" t="s">
        <v>57</v>
      </c>
      <c r="C16" s="159" t="s">
        <v>125</v>
      </c>
      <c r="D16" s="161">
        <v>1</v>
      </c>
      <c r="E16" s="162">
        <f t="shared" si="0"/>
        <v>2.3809523809523808E-2</v>
      </c>
      <c r="F16" s="42"/>
    </row>
    <row r="17" spans="1:6" ht="19.2" customHeight="1">
      <c r="A17" s="41"/>
      <c r="B17" s="154" t="s">
        <v>13</v>
      </c>
      <c r="C17" s="154"/>
      <c r="D17" s="160">
        <f>SUM(D9:D16)</f>
        <v>42</v>
      </c>
      <c r="E17" s="163">
        <f>SUM(E9:E16)</f>
        <v>1</v>
      </c>
      <c r="F17" s="42"/>
    </row>
    <row r="18" spans="1:6" s="32" customFormat="1" ht="7.2" customHeight="1">
      <c r="A18" s="49"/>
      <c r="B18" s="181"/>
      <c r="C18" s="181"/>
      <c r="D18" s="117"/>
      <c r="E18" s="118"/>
      <c r="F18" s="51"/>
    </row>
    <row r="19" spans="1:6" ht="29.4" customHeight="1"/>
    <row r="20" spans="1:6" ht="29.4" customHeight="1"/>
    <row r="21" spans="1:6" ht="21" customHeight="1"/>
    <row r="22" spans="1:6" ht="21" customHeight="1"/>
    <row r="23" spans="1:6" ht="21" customHeight="1"/>
    <row r="24" spans="1:6" ht="21" customHeight="1"/>
    <row r="25" spans="1:6" ht="21" customHeight="1"/>
    <row r="26" spans="1:6" ht="21" customHeight="1"/>
    <row r="27" spans="1:6" ht="21" customHeight="1"/>
    <row r="28" spans="1:6" ht="21" customHeight="1"/>
    <row r="29" spans="1:6" ht="21" customHeight="1"/>
    <row r="30" spans="1:6" ht="21" customHeight="1"/>
    <row r="31" spans="1:6" ht="21" customHeight="1"/>
    <row r="32" spans="1:6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4196" divId="1_3_10_4196" sourceType="range" sourceRef="A3:F18" destinationFile="\\gpaq\gpaqssl\lldades\indicadors\2018\1_3_10_370.htm"/>
    <webPublishItem id="8925" divId="1_3_10_8925" sourceType="range" sourceRef="A6:F18" destinationFile="\\gpaq\gpaqssl\lldades\indicadors\2019\1_3_10_370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17"/>
  <sheetViews>
    <sheetView showGridLines="0" workbookViewId="0">
      <selection activeCell="B2" sqref="B2"/>
    </sheetView>
  </sheetViews>
  <sheetFormatPr defaultColWidth="11.5546875" defaultRowHeight="13.2"/>
  <cols>
    <col min="1" max="1" width="0.88671875" customWidth="1"/>
    <col min="2" max="2" width="109.33203125" customWidth="1"/>
    <col min="3" max="3" width="32.5546875" customWidth="1"/>
    <col min="4" max="4" width="12.33203125" customWidth="1"/>
    <col min="5" max="5" width="12.6640625" customWidth="1"/>
    <col min="6" max="6" width="0.5546875" customWidth="1"/>
    <col min="7" max="7" width="2.441406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39" t="s">
        <v>714</v>
      </c>
      <c r="C3" s="39"/>
      <c r="D3" s="39"/>
      <c r="E3" s="39"/>
      <c r="F3" s="39"/>
      <c r="G3" s="39"/>
    </row>
    <row r="4" spans="1:7" ht="13.8">
      <c r="B4" s="39" t="s">
        <v>67</v>
      </c>
      <c r="C4" s="39"/>
      <c r="D4" s="39"/>
      <c r="E4" s="39"/>
      <c r="F4" s="39"/>
      <c r="G4" s="39"/>
    </row>
    <row r="5" spans="1:7" ht="13.8">
      <c r="B5" s="39"/>
      <c r="C5" s="39"/>
      <c r="D5" s="39"/>
      <c r="E5" s="39"/>
      <c r="F5" s="39"/>
      <c r="G5" s="39"/>
    </row>
    <row r="6" spans="1:7" ht="4.95" customHeight="1">
      <c r="A6" s="66"/>
      <c r="B6" s="67"/>
      <c r="C6" s="67"/>
      <c r="D6" s="67"/>
      <c r="E6" s="67"/>
      <c r="F6" s="40"/>
    </row>
    <row r="7" spans="1:7" ht="23.4" customHeight="1">
      <c r="A7" s="41"/>
      <c r="B7" s="285" t="s">
        <v>85</v>
      </c>
      <c r="C7" s="285"/>
      <c r="D7" s="285"/>
      <c r="E7" s="285"/>
      <c r="F7" s="42"/>
    </row>
    <row r="8" spans="1:7" ht="28.95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2" customHeight="1">
      <c r="A9" s="41"/>
      <c r="B9" s="33" t="s">
        <v>57</v>
      </c>
      <c r="C9" s="33" t="s">
        <v>125</v>
      </c>
      <c r="D9" s="63">
        <v>3</v>
      </c>
      <c r="E9" s="142">
        <f t="shared" ref="E9:E15" si="0">D9/$D$16</f>
        <v>0.3</v>
      </c>
      <c r="F9" s="42"/>
    </row>
    <row r="10" spans="1:7" ht="19.2" customHeight="1">
      <c r="A10" s="41"/>
      <c r="B10" s="35" t="s">
        <v>656</v>
      </c>
      <c r="C10" s="159" t="s">
        <v>131</v>
      </c>
      <c r="D10" s="161">
        <v>2</v>
      </c>
      <c r="E10" s="162">
        <f t="shared" si="0"/>
        <v>0.2</v>
      </c>
      <c r="F10" s="42"/>
    </row>
    <row r="11" spans="1:7" ht="19.2" customHeight="1">
      <c r="A11" s="41"/>
      <c r="B11" s="33" t="s">
        <v>264</v>
      </c>
      <c r="C11" s="33" t="s">
        <v>127</v>
      </c>
      <c r="D11" s="63">
        <v>1</v>
      </c>
      <c r="E11" s="142">
        <f t="shared" si="0"/>
        <v>0.1</v>
      </c>
      <c r="F11" s="42"/>
    </row>
    <row r="12" spans="1:7" ht="19.2" customHeight="1">
      <c r="A12" s="41"/>
      <c r="B12" s="35" t="s">
        <v>657</v>
      </c>
      <c r="C12" s="159" t="s">
        <v>131</v>
      </c>
      <c r="D12" s="161">
        <v>1</v>
      </c>
      <c r="E12" s="162">
        <f t="shared" si="0"/>
        <v>0.1</v>
      </c>
      <c r="F12" s="42"/>
    </row>
    <row r="13" spans="1:7" ht="19.2" customHeight="1">
      <c r="A13" s="41"/>
      <c r="B13" s="33" t="s">
        <v>656</v>
      </c>
      <c r="C13" s="33" t="s">
        <v>128</v>
      </c>
      <c r="D13" s="63">
        <v>1</v>
      </c>
      <c r="E13" s="142">
        <f t="shared" si="0"/>
        <v>0.1</v>
      </c>
      <c r="F13" s="42"/>
    </row>
    <row r="14" spans="1:7" ht="19.2" customHeight="1">
      <c r="A14" s="41"/>
      <c r="B14" s="35" t="s">
        <v>634</v>
      </c>
      <c r="C14" s="159" t="s">
        <v>127</v>
      </c>
      <c r="D14" s="161">
        <v>1</v>
      </c>
      <c r="E14" s="162">
        <f t="shared" si="0"/>
        <v>0.1</v>
      </c>
      <c r="F14" s="42"/>
    </row>
    <row r="15" spans="1:7" ht="19.2" customHeight="1">
      <c r="A15" s="41"/>
      <c r="B15" s="33" t="s">
        <v>220</v>
      </c>
      <c r="C15" s="33" t="s">
        <v>127</v>
      </c>
      <c r="D15" s="63">
        <v>1</v>
      </c>
      <c r="E15" s="142">
        <f t="shared" si="0"/>
        <v>0.1</v>
      </c>
      <c r="F15" s="42"/>
    </row>
    <row r="16" spans="1:7" ht="19.2" customHeight="1">
      <c r="A16" s="41"/>
      <c r="B16" s="154" t="s">
        <v>13</v>
      </c>
      <c r="C16" s="154"/>
      <c r="D16" s="160">
        <f>SUM(D9:D15)</f>
        <v>10</v>
      </c>
      <c r="E16" s="163">
        <f>SUM(E9:E15)</f>
        <v>0.99999999999999989</v>
      </c>
      <c r="F16" s="42"/>
    </row>
    <row r="17" spans="1:6" s="32" customFormat="1" ht="5.4" customHeight="1">
      <c r="A17" s="49"/>
      <c r="B17" s="181"/>
      <c r="C17" s="181"/>
      <c r="D17" s="117"/>
      <c r="E17" s="118"/>
      <c r="F17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5712" divId="1_3_10_5712" sourceType="range" sourceRef="A3:F17" destinationFile="\\gpaq\gpaqssl\lldades\indicadors\2018\1_3_10_390.htm"/>
    <webPublishItem id="10074" divId="1_3_10_10074" sourceType="range" sourceRef="A6:F17" destinationFile="\\gpaq\gpaqssl\lldades\indicadors\2019\1_3_10_390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0"/>
  <sheetViews>
    <sheetView showGridLines="0" topLeftCell="A4" workbookViewId="0">
      <selection activeCell="H1" sqref="H1:L1048576"/>
    </sheetView>
  </sheetViews>
  <sheetFormatPr defaultColWidth="11.5546875" defaultRowHeight="13.2"/>
  <cols>
    <col min="1" max="1" width="0.5546875" customWidth="1"/>
    <col min="2" max="2" width="110.21875" style="25" customWidth="1"/>
    <col min="3" max="3" width="32.44140625" style="25" customWidth="1"/>
    <col min="4" max="4" width="12.33203125" customWidth="1"/>
    <col min="5" max="5" width="12.6640625" customWidth="1"/>
    <col min="6" max="6" width="0.6640625" customWidth="1"/>
    <col min="7" max="7" width="3" customWidth="1"/>
  </cols>
  <sheetData>
    <row r="1" spans="1:7">
      <c r="B1" s="77" t="s">
        <v>24</v>
      </c>
      <c r="C1" s="77"/>
    </row>
    <row r="3" spans="1:7" ht="13.8">
      <c r="B3" s="39" t="s">
        <v>23</v>
      </c>
      <c r="C3" s="39"/>
      <c r="D3" s="39"/>
      <c r="E3" s="39"/>
      <c r="F3" s="39"/>
      <c r="G3" s="39"/>
    </row>
    <row r="4" spans="1:7" ht="13.8">
      <c r="B4" s="39" t="s">
        <v>67</v>
      </c>
      <c r="C4" s="39"/>
      <c r="D4" s="39"/>
      <c r="E4" s="39"/>
      <c r="F4" s="39"/>
      <c r="G4" s="39"/>
    </row>
    <row r="6" spans="1:7" ht="3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5" t="s">
        <v>123</v>
      </c>
      <c r="C7" s="285"/>
      <c r="D7" s="285"/>
      <c r="E7" s="285"/>
      <c r="F7" s="42"/>
    </row>
    <row r="8" spans="1:7" ht="27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2" customHeight="1">
      <c r="A9" s="41"/>
      <c r="B9" s="33" t="s">
        <v>57</v>
      </c>
      <c r="C9" s="33" t="s">
        <v>125</v>
      </c>
      <c r="D9" s="63">
        <v>17</v>
      </c>
      <c r="E9" s="142">
        <f t="shared" ref="E9:E28" si="0">D9/$D$29</f>
        <v>0.42499999999999999</v>
      </c>
      <c r="F9" s="42"/>
    </row>
    <row r="10" spans="1:7" ht="19.2" customHeight="1">
      <c r="A10" s="41"/>
      <c r="B10" s="35" t="s">
        <v>658</v>
      </c>
      <c r="C10" s="159" t="s">
        <v>128</v>
      </c>
      <c r="D10" s="161">
        <v>3</v>
      </c>
      <c r="E10" s="162">
        <f t="shared" si="0"/>
        <v>7.4999999999999997E-2</v>
      </c>
      <c r="F10" s="42"/>
    </row>
    <row r="11" spans="1:7" ht="19.2" customHeight="1">
      <c r="A11" s="41"/>
      <c r="B11" s="33" t="s">
        <v>223</v>
      </c>
      <c r="C11" s="33" t="s">
        <v>127</v>
      </c>
      <c r="D11" s="63">
        <v>2</v>
      </c>
      <c r="E11" s="142">
        <f t="shared" si="0"/>
        <v>0.05</v>
      </c>
      <c r="F11" s="42"/>
    </row>
    <row r="12" spans="1:7" ht="19.2" customHeight="1">
      <c r="A12" s="41"/>
      <c r="B12" s="35" t="s">
        <v>138</v>
      </c>
      <c r="C12" s="159" t="s">
        <v>127</v>
      </c>
      <c r="D12" s="161">
        <v>2</v>
      </c>
      <c r="E12" s="162">
        <f t="shared" si="0"/>
        <v>0.05</v>
      </c>
      <c r="F12" s="42"/>
    </row>
    <row r="13" spans="1:7" ht="19.2" customHeight="1">
      <c r="A13" s="41"/>
      <c r="B13" s="33" t="s">
        <v>659</v>
      </c>
      <c r="C13" s="33" t="s">
        <v>131</v>
      </c>
      <c r="D13" s="63">
        <v>1</v>
      </c>
      <c r="E13" s="142">
        <f t="shared" si="0"/>
        <v>2.5000000000000001E-2</v>
      </c>
      <c r="F13" s="42"/>
    </row>
    <row r="14" spans="1:7" ht="19.2" customHeight="1">
      <c r="A14" s="41"/>
      <c r="B14" s="35" t="s">
        <v>660</v>
      </c>
      <c r="C14" s="159" t="s">
        <v>131</v>
      </c>
      <c r="D14" s="161">
        <v>1</v>
      </c>
      <c r="E14" s="162">
        <f t="shared" si="0"/>
        <v>2.5000000000000001E-2</v>
      </c>
      <c r="F14" s="42"/>
    </row>
    <row r="15" spans="1:7" ht="19.2" customHeight="1">
      <c r="A15" s="41"/>
      <c r="B15" s="33" t="s">
        <v>657</v>
      </c>
      <c r="C15" s="33" t="s">
        <v>131</v>
      </c>
      <c r="D15" s="63">
        <v>1</v>
      </c>
      <c r="E15" s="142">
        <f t="shared" si="0"/>
        <v>2.5000000000000001E-2</v>
      </c>
      <c r="F15" s="42"/>
    </row>
    <row r="16" spans="1:7" ht="19.2" customHeight="1">
      <c r="A16" s="41"/>
      <c r="B16" s="35" t="s">
        <v>661</v>
      </c>
      <c r="C16" s="159" t="s">
        <v>143</v>
      </c>
      <c r="D16" s="161">
        <v>1</v>
      </c>
      <c r="E16" s="162">
        <f t="shared" si="0"/>
        <v>2.5000000000000001E-2</v>
      </c>
      <c r="F16" s="42"/>
    </row>
    <row r="17" spans="1:6" ht="19.2" customHeight="1">
      <c r="A17" s="41"/>
      <c r="B17" s="33" t="s">
        <v>662</v>
      </c>
      <c r="C17" s="33" t="s">
        <v>141</v>
      </c>
      <c r="D17" s="63">
        <v>1</v>
      </c>
      <c r="E17" s="142">
        <f t="shared" si="0"/>
        <v>2.5000000000000001E-2</v>
      </c>
      <c r="F17" s="42"/>
    </row>
    <row r="18" spans="1:6" ht="19.2" customHeight="1">
      <c r="A18" s="41"/>
      <c r="B18" s="35" t="s">
        <v>663</v>
      </c>
      <c r="C18" s="159" t="s">
        <v>149</v>
      </c>
      <c r="D18" s="161">
        <v>1</v>
      </c>
      <c r="E18" s="162">
        <f t="shared" si="0"/>
        <v>2.5000000000000001E-2</v>
      </c>
      <c r="F18" s="42"/>
    </row>
    <row r="19" spans="1:6" ht="19.2" customHeight="1">
      <c r="A19" s="41"/>
      <c r="B19" s="33" t="s">
        <v>664</v>
      </c>
      <c r="C19" s="33" t="s">
        <v>169</v>
      </c>
      <c r="D19" s="63">
        <v>1</v>
      </c>
      <c r="E19" s="142">
        <f t="shared" si="0"/>
        <v>2.5000000000000001E-2</v>
      </c>
      <c r="F19" s="42"/>
    </row>
    <row r="20" spans="1:6" ht="19.2" customHeight="1">
      <c r="A20" s="41"/>
      <c r="B20" s="35" t="s">
        <v>665</v>
      </c>
      <c r="C20" s="159" t="s">
        <v>141</v>
      </c>
      <c r="D20" s="161">
        <v>1</v>
      </c>
      <c r="E20" s="162">
        <f t="shared" si="0"/>
        <v>2.5000000000000001E-2</v>
      </c>
      <c r="F20" s="42"/>
    </row>
    <row r="21" spans="1:6" ht="19.2" customHeight="1">
      <c r="A21" s="41"/>
      <c r="B21" s="33" t="s">
        <v>666</v>
      </c>
      <c r="C21" s="33" t="s">
        <v>131</v>
      </c>
      <c r="D21" s="63">
        <v>1</v>
      </c>
      <c r="E21" s="142">
        <f t="shared" si="0"/>
        <v>2.5000000000000001E-2</v>
      </c>
      <c r="F21" s="42"/>
    </row>
    <row r="22" spans="1:6" ht="19.2" customHeight="1">
      <c r="A22" s="41"/>
      <c r="B22" s="35" t="s">
        <v>667</v>
      </c>
      <c r="C22" s="159" t="s">
        <v>131</v>
      </c>
      <c r="D22" s="161">
        <v>1</v>
      </c>
      <c r="E22" s="162">
        <f t="shared" si="0"/>
        <v>2.5000000000000001E-2</v>
      </c>
      <c r="F22" s="42"/>
    </row>
    <row r="23" spans="1:6" ht="19.2" customHeight="1">
      <c r="A23" s="41"/>
      <c r="B23" s="33" t="s">
        <v>668</v>
      </c>
      <c r="C23" s="33" t="s">
        <v>128</v>
      </c>
      <c r="D23" s="63">
        <v>1</v>
      </c>
      <c r="E23" s="142">
        <f t="shared" si="0"/>
        <v>2.5000000000000001E-2</v>
      </c>
      <c r="F23" s="42"/>
    </row>
    <row r="24" spans="1:6" ht="19.2" customHeight="1">
      <c r="A24" s="41"/>
      <c r="B24" s="35" t="s">
        <v>165</v>
      </c>
      <c r="C24" s="159" t="s">
        <v>127</v>
      </c>
      <c r="D24" s="161">
        <v>1</v>
      </c>
      <c r="E24" s="162">
        <f t="shared" si="0"/>
        <v>2.5000000000000001E-2</v>
      </c>
      <c r="F24" s="42"/>
    </row>
    <row r="25" spans="1:6" ht="19.2" customHeight="1">
      <c r="A25" s="41"/>
      <c r="B25" s="33" t="s">
        <v>153</v>
      </c>
      <c r="C25" s="33" t="s">
        <v>127</v>
      </c>
      <c r="D25" s="63">
        <v>1</v>
      </c>
      <c r="E25" s="142">
        <f t="shared" si="0"/>
        <v>2.5000000000000001E-2</v>
      </c>
      <c r="F25" s="42"/>
    </row>
    <row r="26" spans="1:6" ht="19.2" customHeight="1">
      <c r="A26" s="41"/>
      <c r="B26" s="35" t="s">
        <v>133</v>
      </c>
      <c r="C26" s="159" t="s">
        <v>127</v>
      </c>
      <c r="D26" s="161">
        <v>1</v>
      </c>
      <c r="E26" s="162">
        <f t="shared" si="0"/>
        <v>2.5000000000000001E-2</v>
      </c>
      <c r="F26" s="42"/>
    </row>
    <row r="27" spans="1:6" ht="19.2" customHeight="1">
      <c r="A27" s="41"/>
      <c r="B27" s="33" t="s">
        <v>139</v>
      </c>
      <c r="C27" s="33" t="s">
        <v>127</v>
      </c>
      <c r="D27" s="63">
        <v>1</v>
      </c>
      <c r="E27" s="142">
        <f t="shared" si="0"/>
        <v>2.5000000000000001E-2</v>
      </c>
      <c r="F27" s="42"/>
    </row>
    <row r="28" spans="1:6" ht="19.2" customHeight="1">
      <c r="A28" s="41"/>
      <c r="B28" s="35" t="s">
        <v>669</v>
      </c>
      <c r="C28" s="159" t="s">
        <v>211</v>
      </c>
      <c r="D28" s="161">
        <v>1</v>
      </c>
      <c r="E28" s="162">
        <f t="shared" si="0"/>
        <v>2.5000000000000001E-2</v>
      </c>
      <c r="F28" s="42"/>
    </row>
    <row r="29" spans="1:6" ht="21.6" customHeight="1">
      <c r="A29" s="41"/>
      <c r="B29" s="154" t="s">
        <v>13</v>
      </c>
      <c r="C29" s="154"/>
      <c r="D29" s="160">
        <f>SUM(D9:D28)</f>
        <v>40</v>
      </c>
      <c r="E29" s="163">
        <f>SUM(E9:E28)</f>
        <v>1.0000000000000004</v>
      </c>
      <c r="F29" s="42"/>
    </row>
    <row r="30" spans="1:6" s="32" customFormat="1" ht="6.6" customHeight="1">
      <c r="A30" s="49"/>
      <c r="B30" s="181"/>
      <c r="C30" s="181"/>
      <c r="D30" s="117"/>
      <c r="E30" s="118"/>
      <c r="F30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7978" divId="1_3_10_7978" sourceType="range" sourceRef="A3:F29" destinationFile="\\gpaq\gpaqssl\lldades\indicadors\2017\1_3_10_480.htm"/>
    <webPublishItem id="18780" divId="1_3_10_18780" sourceType="range" sourceRef="A3:F30" destinationFile="\\gpaq\gpaqssl\lldades\indicadors\2018\1_3_10_480.htm"/>
    <webPublishItem id="11599" divId="1_3_10_11599" sourceType="range" sourceRef="A6:F30" destinationFile="\\gpaq\gpaqssl\lldades\indicadors\2019\1_3_10_480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0"/>
  <sheetViews>
    <sheetView showGridLines="0" workbookViewId="0">
      <selection activeCell="B4" sqref="B4"/>
    </sheetView>
  </sheetViews>
  <sheetFormatPr defaultColWidth="11.5546875" defaultRowHeight="13.2"/>
  <cols>
    <col min="1" max="1" width="0.88671875" customWidth="1"/>
    <col min="2" max="2" width="98.88671875" customWidth="1"/>
    <col min="3" max="3" width="32.5546875" bestFit="1" customWidth="1"/>
    <col min="4" max="4" width="12.33203125" customWidth="1"/>
    <col min="5" max="5" width="12.6640625" customWidth="1"/>
    <col min="6" max="6" width="0.88671875" customWidth="1"/>
    <col min="7" max="7" width="1.66406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39" t="s">
        <v>88</v>
      </c>
      <c r="C3" s="39"/>
      <c r="D3" s="39"/>
      <c r="E3" s="39"/>
      <c r="F3" s="39"/>
      <c r="G3" s="39"/>
    </row>
    <row r="4" spans="1:7" ht="13.8">
      <c r="B4" s="39" t="s">
        <v>67</v>
      </c>
      <c r="C4" s="39"/>
      <c r="D4" s="39"/>
      <c r="E4" s="39"/>
      <c r="F4" s="39"/>
      <c r="G4" s="39"/>
    </row>
    <row r="6" spans="1:7" ht="3.6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5" t="s">
        <v>86</v>
      </c>
      <c r="C7" s="285"/>
      <c r="D7" s="285"/>
      <c r="E7" s="285"/>
      <c r="F7" s="42"/>
    </row>
    <row r="8" spans="1:7" ht="27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2" customHeight="1">
      <c r="A9" s="41"/>
      <c r="B9" s="223" t="s">
        <v>57</v>
      </c>
      <c r="C9" s="223" t="s">
        <v>125</v>
      </c>
      <c r="D9" s="201">
        <v>9</v>
      </c>
      <c r="E9" s="142">
        <f>D9/$D$12</f>
        <v>0.75</v>
      </c>
      <c r="F9" s="42"/>
    </row>
    <row r="10" spans="1:7" ht="19.2" customHeight="1">
      <c r="A10" s="41"/>
      <c r="B10" s="202" t="s">
        <v>635</v>
      </c>
      <c r="C10" s="202" t="s">
        <v>127</v>
      </c>
      <c r="D10" s="203">
        <v>2</v>
      </c>
      <c r="E10" s="204">
        <f t="shared" ref="E10:E11" si="0">D10/$D$12</f>
        <v>0.16666666666666666</v>
      </c>
      <c r="F10" s="42"/>
    </row>
    <row r="11" spans="1:7" ht="19.2" customHeight="1">
      <c r="A11" s="41"/>
      <c r="B11" s="223" t="s">
        <v>133</v>
      </c>
      <c r="C11" s="223" t="s">
        <v>127</v>
      </c>
      <c r="D11" s="201">
        <v>1</v>
      </c>
      <c r="E11" s="142">
        <f t="shared" si="0"/>
        <v>8.3333333333333329E-2</v>
      </c>
      <c r="F11" s="42"/>
    </row>
    <row r="12" spans="1:7" ht="19.2" customHeight="1">
      <c r="A12" s="41"/>
      <c r="B12" s="154" t="s">
        <v>13</v>
      </c>
      <c r="C12" s="154"/>
      <c r="D12" s="160">
        <f>SUM(D9:D11)</f>
        <v>12</v>
      </c>
      <c r="E12" s="163">
        <f>SUM(E9:E11)</f>
        <v>1</v>
      </c>
      <c r="F12" s="42"/>
    </row>
    <row r="13" spans="1:7" ht="4.2" customHeight="1">
      <c r="A13" s="43"/>
      <c r="B13" s="170"/>
      <c r="C13" s="170"/>
      <c r="D13" s="44"/>
      <c r="E13" s="44"/>
      <c r="F13" s="45"/>
    </row>
    <row r="14" spans="1:7" ht="19.95" customHeight="1"/>
    <row r="15" spans="1:7" ht="19.95" customHeight="1"/>
    <row r="16" spans="1:7" ht="5.4" customHeight="1">
      <c r="A16" s="66"/>
      <c r="B16" s="67"/>
      <c r="C16" s="67"/>
      <c r="D16" s="67"/>
      <c r="E16" s="67"/>
      <c r="F16" s="40"/>
    </row>
    <row r="17" spans="1:6" ht="19.95" customHeight="1">
      <c r="A17" s="41"/>
      <c r="B17" s="285" t="s">
        <v>248</v>
      </c>
      <c r="C17" s="285"/>
      <c r="D17" s="285"/>
      <c r="E17" s="285"/>
      <c r="F17" s="42"/>
    </row>
    <row r="18" spans="1:6" ht="26.4" customHeight="1">
      <c r="A18" s="41"/>
      <c r="B18" s="124" t="s">
        <v>55</v>
      </c>
      <c r="C18" s="110" t="s">
        <v>221</v>
      </c>
      <c r="D18" s="110" t="s">
        <v>56</v>
      </c>
      <c r="E18" s="110" t="s">
        <v>66</v>
      </c>
      <c r="F18" s="42"/>
    </row>
    <row r="19" spans="1:6" ht="19.95" customHeight="1">
      <c r="A19" s="41"/>
      <c r="B19" s="223" t="s">
        <v>57</v>
      </c>
      <c r="C19" s="223" t="s">
        <v>125</v>
      </c>
      <c r="D19" s="201">
        <v>8</v>
      </c>
      <c r="E19" s="259">
        <f>D19/$D$22</f>
        <v>0.61538461538461542</v>
      </c>
      <c r="F19" s="42"/>
    </row>
    <row r="20" spans="1:6" ht="19.95" customHeight="1">
      <c r="A20" s="41"/>
      <c r="B20" s="202" t="s">
        <v>636</v>
      </c>
      <c r="C20" s="202" t="s">
        <v>127</v>
      </c>
      <c r="D20" s="203">
        <v>3</v>
      </c>
      <c r="E20" s="153">
        <f>D20/$D$22</f>
        <v>0.23076923076923078</v>
      </c>
      <c r="F20" s="42"/>
    </row>
    <row r="21" spans="1:6" ht="19.95" customHeight="1">
      <c r="A21" s="41"/>
      <c r="B21" s="223" t="s">
        <v>635</v>
      </c>
      <c r="C21" s="223" t="s">
        <v>127</v>
      </c>
      <c r="D21" s="201">
        <v>2</v>
      </c>
      <c r="E21" s="259">
        <f>D21/$D$22</f>
        <v>0.15384615384615385</v>
      </c>
      <c r="F21" s="42"/>
    </row>
    <row r="22" spans="1:6" ht="19.95" customHeight="1">
      <c r="A22" s="41"/>
      <c r="B22" s="154" t="s">
        <v>13</v>
      </c>
      <c r="C22" s="154"/>
      <c r="D22" s="160">
        <f>SUM(D19:D21)</f>
        <v>13</v>
      </c>
      <c r="E22" s="163">
        <f>SUM(E19:E21)</f>
        <v>1</v>
      </c>
      <c r="F22" s="42"/>
    </row>
    <row r="23" spans="1:6" s="32" customFormat="1" ht="5.4" customHeight="1">
      <c r="A23" s="49"/>
      <c r="B23" s="181"/>
      <c r="C23" s="181"/>
      <c r="D23" s="117"/>
      <c r="E23" s="118"/>
      <c r="F23" s="51"/>
    </row>
    <row r="24" spans="1:6" ht="19.95" customHeight="1"/>
    <row r="25" spans="1:6" ht="19.95" customHeight="1"/>
    <row r="26" spans="1:6" ht="19.95" customHeight="1"/>
    <row r="27" spans="1:6" ht="19.95" customHeight="1"/>
    <row r="28" spans="1:6" ht="19.95" customHeight="1"/>
    <row r="29" spans="1:6" ht="19.95" customHeight="1"/>
    <row r="30" spans="1:6" ht="19.95" customHeight="1"/>
  </sheetData>
  <mergeCells count="2">
    <mergeCell ref="B7:E7"/>
    <mergeCell ref="B17:E1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10647" divId="1_3_10_10647" sourceType="range" sourceRef="A3:F13" destinationFile="\\gpaq\gpaqssl\lldades\indicadors\2017\1_3_10_801.htm"/>
    <webPublishItem id="20081" divId="1_3_10_20081" sourceType="range" sourceRef="A3:F23" destinationFile="\\gpaq\gpaqssl\lldades\indicadors\2018\1_3_10_801.htm"/>
    <webPublishItem id="13488" divId="1_3_10_13488" sourceType="range" sourceRef="A6:F23" destinationFile="\\gpaq\gpaqssl\lldades\indicadors\2019\1_3_10_8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95"/>
  <sheetViews>
    <sheetView showGridLines="0" topLeftCell="A37" workbookViewId="0">
      <selection activeCell="B53" sqref="B53:E53"/>
    </sheetView>
  </sheetViews>
  <sheetFormatPr defaultColWidth="11.44140625" defaultRowHeight="13.2"/>
  <cols>
    <col min="1" max="1" width="0.6640625" style="32" customWidth="1"/>
    <col min="2" max="2" width="109.109375" style="32" customWidth="1"/>
    <col min="3" max="3" width="40.44140625" style="32" customWidth="1"/>
    <col min="4" max="4" width="10.6640625" style="57" customWidth="1"/>
    <col min="5" max="5" width="12.6640625" style="57" customWidth="1"/>
    <col min="6" max="6" width="0.5546875" style="32" customWidth="1"/>
    <col min="7" max="7" width="3.88671875" style="32" customWidth="1"/>
    <col min="8" max="16384" width="11.44140625" style="32"/>
  </cols>
  <sheetData>
    <row r="1" spans="1:6">
      <c r="B1" s="77" t="s">
        <v>24</v>
      </c>
      <c r="C1" s="77"/>
    </row>
    <row r="2" spans="1:6">
      <c r="B2" s="77"/>
      <c r="C2" s="77"/>
    </row>
    <row r="3" spans="1:6" ht="13.8">
      <c r="B3" s="39" t="s">
        <v>15</v>
      </c>
      <c r="C3" s="39"/>
      <c r="D3" s="54"/>
      <c r="E3" s="54"/>
    </row>
    <row r="4" spans="1:6" ht="13.8">
      <c r="B4" s="39" t="s">
        <v>67</v>
      </c>
      <c r="C4" s="39"/>
      <c r="D4" s="54"/>
      <c r="E4" s="54"/>
    </row>
    <row r="5" spans="1:6" ht="15" customHeight="1">
      <c r="B5" s="39"/>
      <c r="C5" s="39"/>
      <c r="D5" s="54"/>
      <c r="E5" s="54"/>
    </row>
    <row r="6" spans="1:6" ht="5.4" customHeight="1">
      <c r="A6" s="59"/>
      <c r="B6" s="119"/>
      <c r="C6" s="119"/>
      <c r="D6" s="120"/>
      <c r="E6" s="121"/>
      <c r="F6" s="127"/>
    </row>
    <row r="7" spans="1:6" ht="30" customHeight="1">
      <c r="A7" s="47"/>
      <c r="B7" s="284" t="s">
        <v>69</v>
      </c>
      <c r="C7" s="285"/>
      <c r="D7" s="285"/>
      <c r="E7" s="285"/>
      <c r="F7" s="126"/>
    </row>
    <row r="8" spans="1:6" ht="33" customHeight="1">
      <c r="A8" s="47"/>
      <c r="B8" s="111" t="s">
        <v>55</v>
      </c>
      <c r="C8" s="110" t="s">
        <v>221</v>
      </c>
      <c r="D8" s="110" t="s">
        <v>56</v>
      </c>
      <c r="E8" s="110" t="s">
        <v>66</v>
      </c>
      <c r="F8" s="126"/>
    </row>
    <row r="9" spans="1:6" ht="19.95" customHeight="1">
      <c r="A9" s="47"/>
      <c r="B9" s="113" t="s">
        <v>57</v>
      </c>
      <c r="C9" s="113" t="s">
        <v>125</v>
      </c>
      <c r="D9" s="36">
        <v>19</v>
      </c>
      <c r="E9" s="115">
        <f t="shared" ref="E9:E53" si="0">D9/$D$54</f>
        <v>0.18627450980392157</v>
      </c>
      <c r="F9" s="126"/>
    </row>
    <row r="10" spans="1:6" ht="19.95" customHeight="1">
      <c r="A10" s="47"/>
      <c r="B10" s="112" t="s">
        <v>126</v>
      </c>
      <c r="C10" s="112" t="s">
        <v>127</v>
      </c>
      <c r="D10" s="34">
        <v>8</v>
      </c>
      <c r="E10" s="114">
        <f t="shared" si="0"/>
        <v>7.8431372549019607E-2</v>
      </c>
      <c r="F10" s="126"/>
    </row>
    <row r="11" spans="1:6" ht="19.95" customHeight="1">
      <c r="A11" s="47"/>
      <c r="B11" s="113" t="s">
        <v>288</v>
      </c>
      <c r="C11" s="113" t="s">
        <v>130</v>
      </c>
      <c r="D11" s="36">
        <v>7</v>
      </c>
      <c r="E11" s="115">
        <f t="shared" si="0"/>
        <v>6.8627450980392163E-2</v>
      </c>
      <c r="F11" s="126"/>
    </row>
    <row r="12" spans="1:6" ht="19.95" customHeight="1">
      <c r="A12" s="47"/>
      <c r="B12" s="112" t="s">
        <v>273</v>
      </c>
      <c r="C12" s="112" t="s">
        <v>131</v>
      </c>
      <c r="D12" s="34">
        <v>9</v>
      </c>
      <c r="E12" s="114">
        <f t="shared" si="0"/>
        <v>8.8235294117647065E-2</v>
      </c>
      <c r="F12" s="126"/>
    </row>
    <row r="13" spans="1:6" ht="19.95" customHeight="1">
      <c r="A13" s="47"/>
      <c r="B13" s="113" t="s">
        <v>274</v>
      </c>
      <c r="C13" s="113" t="s">
        <v>131</v>
      </c>
      <c r="D13" s="36">
        <v>4</v>
      </c>
      <c r="E13" s="115">
        <f t="shared" si="0"/>
        <v>3.9215686274509803E-2</v>
      </c>
      <c r="F13" s="126"/>
    </row>
    <row r="14" spans="1:6" ht="19.95" customHeight="1">
      <c r="A14" s="47"/>
      <c r="B14" s="112" t="s">
        <v>278</v>
      </c>
      <c r="C14" s="112" t="s">
        <v>131</v>
      </c>
      <c r="D14" s="34">
        <v>4</v>
      </c>
      <c r="E14" s="114">
        <f t="shared" si="0"/>
        <v>3.9215686274509803E-2</v>
      </c>
      <c r="F14" s="126"/>
    </row>
    <row r="15" spans="1:6" ht="19.95" customHeight="1">
      <c r="A15" s="47"/>
      <c r="B15" s="113" t="s">
        <v>133</v>
      </c>
      <c r="C15" s="113" t="s">
        <v>127</v>
      </c>
      <c r="D15" s="36">
        <v>4</v>
      </c>
      <c r="E15" s="115">
        <f t="shared" si="0"/>
        <v>3.9215686274509803E-2</v>
      </c>
      <c r="F15" s="126"/>
    </row>
    <row r="16" spans="1:6" ht="19.95" customHeight="1">
      <c r="A16" s="47"/>
      <c r="B16" s="112" t="s">
        <v>145</v>
      </c>
      <c r="C16" s="112" t="s">
        <v>127</v>
      </c>
      <c r="D16" s="34">
        <v>3</v>
      </c>
      <c r="E16" s="114">
        <f t="shared" si="0"/>
        <v>2.9411764705882353E-2</v>
      </c>
      <c r="F16" s="126"/>
    </row>
    <row r="17" spans="1:6" ht="24" customHeight="1">
      <c r="A17" s="47"/>
      <c r="B17" s="113" t="s">
        <v>279</v>
      </c>
      <c r="C17" s="113" t="s">
        <v>131</v>
      </c>
      <c r="D17" s="36">
        <v>3</v>
      </c>
      <c r="E17" s="115">
        <f t="shared" si="0"/>
        <v>2.9411764705882353E-2</v>
      </c>
      <c r="F17" s="126"/>
    </row>
    <row r="18" spans="1:6" ht="19.95" customHeight="1">
      <c r="A18" s="47"/>
      <c r="B18" s="112" t="s">
        <v>275</v>
      </c>
      <c r="C18" s="112" t="s">
        <v>141</v>
      </c>
      <c r="D18" s="34">
        <v>3</v>
      </c>
      <c r="E18" s="114">
        <f t="shared" si="0"/>
        <v>2.9411764705882353E-2</v>
      </c>
      <c r="F18" s="126"/>
    </row>
    <row r="19" spans="1:6" ht="19.95" customHeight="1">
      <c r="A19" s="47"/>
      <c r="B19" s="113" t="s">
        <v>276</v>
      </c>
      <c r="C19" s="113" t="s">
        <v>128</v>
      </c>
      <c r="D19" s="36">
        <v>3</v>
      </c>
      <c r="E19" s="115">
        <f t="shared" si="0"/>
        <v>2.9411764705882353E-2</v>
      </c>
      <c r="F19" s="126"/>
    </row>
    <row r="20" spans="1:6" ht="19.95" customHeight="1">
      <c r="A20" s="47"/>
      <c r="B20" s="112" t="s">
        <v>470</v>
      </c>
      <c r="C20" s="112" t="s">
        <v>131</v>
      </c>
      <c r="D20" s="34">
        <v>2</v>
      </c>
      <c r="E20" s="114">
        <f t="shared" si="0"/>
        <v>1.9607843137254902E-2</v>
      </c>
      <c r="F20" s="126"/>
    </row>
    <row r="21" spans="1:6" ht="19.95" customHeight="1">
      <c r="A21" s="47"/>
      <c r="B21" s="113" t="s">
        <v>256</v>
      </c>
      <c r="C21" s="113" t="s">
        <v>131</v>
      </c>
      <c r="D21" s="36">
        <v>1</v>
      </c>
      <c r="E21" s="115">
        <f t="shared" si="0"/>
        <v>9.8039215686274508E-3</v>
      </c>
      <c r="F21" s="126"/>
    </row>
    <row r="22" spans="1:6" ht="19.95" customHeight="1">
      <c r="A22" s="47"/>
      <c r="B22" s="112" t="s">
        <v>529</v>
      </c>
      <c r="C22" s="112" t="s">
        <v>141</v>
      </c>
      <c r="D22" s="34">
        <v>1</v>
      </c>
      <c r="E22" s="114">
        <f t="shared" si="0"/>
        <v>9.8039215686274508E-3</v>
      </c>
      <c r="F22" s="126"/>
    </row>
    <row r="23" spans="1:6" ht="19.95" customHeight="1">
      <c r="A23" s="47"/>
      <c r="B23" s="113" t="s">
        <v>154</v>
      </c>
      <c r="C23" s="113" t="s">
        <v>127</v>
      </c>
      <c r="D23" s="36">
        <v>1</v>
      </c>
      <c r="E23" s="115">
        <f t="shared" si="0"/>
        <v>9.8039215686274508E-3</v>
      </c>
      <c r="F23" s="126"/>
    </row>
    <row r="24" spans="1:6" ht="19.95" customHeight="1">
      <c r="A24" s="47"/>
      <c r="B24" s="112" t="s">
        <v>106</v>
      </c>
      <c r="C24" s="112" t="s">
        <v>131</v>
      </c>
      <c r="D24" s="34">
        <v>1</v>
      </c>
      <c r="E24" s="114">
        <f t="shared" si="0"/>
        <v>9.8039215686274508E-3</v>
      </c>
      <c r="F24" s="126"/>
    </row>
    <row r="25" spans="1:6" ht="19.95" customHeight="1">
      <c r="A25" s="47"/>
      <c r="B25" s="113" t="s">
        <v>287</v>
      </c>
      <c r="C25" s="113" t="s">
        <v>184</v>
      </c>
      <c r="D25" s="36">
        <v>1</v>
      </c>
      <c r="E25" s="115">
        <f t="shared" si="0"/>
        <v>9.8039215686274508E-3</v>
      </c>
      <c r="F25" s="126"/>
    </row>
    <row r="26" spans="1:6" ht="19.95" customHeight="1">
      <c r="A26" s="47"/>
      <c r="B26" s="112" t="s">
        <v>289</v>
      </c>
      <c r="C26" s="112" t="s">
        <v>162</v>
      </c>
      <c r="D26" s="34">
        <v>1</v>
      </c>
      <c r="E26" s="114">
        <f t="shared" si="0"/>
        <v>9.8039215686274508E-3</v>
      </c>
      <c r="F26" s="126"/>
    </row>
    <row r="27" spans="1:6" ht="19.95" customHeight="1">
      <c r="A27" s="47"/>
      <c r="B27" s="113" t="s">
        <v>290</v>
      </c>
      <c r="C27" s="113" t="s">
        <v>141</v>
      </c>
      <c r="D27" s="36">
        <v>1</v>
      </c>
      <c r="E27" s="115">
        <f t="shared" si="0"/>
        <v>9.8039215686274508E-3</v>
      </c>
      <c r="F27" s="126"/>
    </row>
    <row r="28" spans="1:6" ht="19.95" customHeight="1">
      <c r="A28" s="47"/>
      <c r="B28" s="112" t="s">
        <v>291</v>
      </c>
      <c r="C28" s="112" t="s">
        <v>142</v>
      </c>
      <c r="D28" s="34">
        <v>1</v>
      </c>
      <c r="E28" s="114">
        <f t="shared" si="0"/>
        <v>9.8039215686274508E-3</v>
      </c>
      <c r="F28" s="126"/>
    </row>
    <row r="29" spans="1:6" ht="28.8" customHeight="1">
      <c r="A29" s="47"/>
      <c r="B29" s="113" t="s">
        <v>475</v>
      </c>
      <c r="C29" s="113" t="s">
        <v>141</v>
      </c>
      <c r="D29" s="36">
        <v>1</v>
      </c>
      <c r="E29" s="115">
        <f t="shared" si="0"/>
        <v>9.8039215686274508E-3</v>
      </c>
      <c r="F29" s="126"/>
    </row>
    <row r="30" spans="1:6" ht="19.95" customHeight="1">
      <c r="A30" s="47"/>
      <c r="B30" s="112" t="s">
        <v>293</v>
      </c>
      <c r="C30" s="112" t="s">
        <v>146</v>
      </c>
      <c r="D30" s="34">
        <v>1</v>
      </c>
      <c r="E30" s="114">
        <f t="shared" si="0"/>
        <v>9.8039215686274508E-3</v>
      </c>
      <c r="F30" s="126"/>
    </row>
    <row r="31" spans="1:6" ht="19.95" customHeight="1">
      <c r="A31" s="47"/>
      <c r="B31" s="113" t="s">
        <v>294</v>
      </c>
      <c r="C31" s="113" t="s">
        <v>143</v>
      </c>
      <c r="D31" s="36">
        <v>1</v>
      </c>
      <c r="E31" s="115">
        <f t="shared" si="0"/>
        <v>9.8039215686274508E-3</v>
      </c>
      <c r="F31" s="126"/>
    </row>
    <row r="32" spans="1:6" ht="19.95" customHeight="1">
      <c r="A32" s="47"/>
      <c r="B32" s="112" t="s">
        <v>373</v>
      </c>
      <c r="C32" s="112" t="s">
        <v>128</v>
      </c>
      <c r="D32" s="34">
        <v>1</v>
      </c>
      <c r="E32" s="114">
        <f t="shared" si="0"/>
        <v>9.8039215686274508E-3</v>
      </c>
      <c r="F32" s="126"/>
    </row>
    <row r="33" spans="1:6" ht="19.95" customHeight="1">
      <c r="A33" s="47"/>
      <c r="B33" s="113" t="s">
        <v>280</v>
      </c>
      <c r="C33" s="113" t="s">
        <v>131</v>
      </c>
      <c r="D33" s="36">
        <v>1</v>
      </c>
      <c r="E33" s="115">
        <f t="shared" si="0"/>
        <v>9.8039215686274508E-3</v>
      </c>
      <c r="F33" s="126"/>
    </row>
    <row r="34" spans="1:6" ht="19.95" customHeight="1">
      <c r="A34" s="47"/>
      <c r="B34" s="112" t="s">
        <v>297</v>
      </c>
      <c r="C34" s="112" t="s">
        <v>134</v>
      </c>
      <c r="D34" s="34">
        <v>1</v>
      </c>
      <c r="E34" s="114">
        <f t="shared" si="0"/>
        <v>9.8039215686274508E-3</v>
      </c>
      <c r="F34" s="126"/>
    </row>
    <row r="35" spans="1:6" ht="19.95" customHeight="1">
      <c r="A35" s="47"/>
      <c r="B35" s="113" t="s">
        <v>530</v>
      </c>
      <c r="C35" s="113" t="s">
        <v>146</v>
      </c>
      <c r="D35" s="36">
        <v>1</v>
      </c>
      <c r="E35" s="115">
        <f t="shared" si="0"/>
        <v>9.8039215686274508E-3</v>
      </c>
      <c r="F35" s="126"/>
    </row>
    <row r="36" spans="1:6" ht="19.95" customHeight="1">
      <c r="A36" s="47"/>
      <c r="B36" s="112" t="s">
        <v>281</v>
      </c>
      <c r="C36" s="112" t="s">
        <v>128</v>
      </c>
      <c r="D36" s="34">
        <v>1</v>
      </c>
      <c r="E36" s="114">
        <f t="shared" si="0"/>
        <v>9.8039215686274508E-3</v>
      </c>
      <c r="F36" s="126"/>
    </row>
    <row r="37" spans="1:6" ht="19.95" customHeight="1">
      <c r="A37" s="47"/>
      <c r="B37" s="113" t="s">
        <v>410</v>
      </c>
      <c r="C37" s="113" t="s">
        <v>131</v>
      </c>
      <c r="D37" s="36">
        <v>1</v>
      </c>
      <c r="E37" s="115">
        <f t="shared" si="0"/>
        <v>9.8039215686274508E-3</v>
      </c>
      <c r="F37" s="126"/>
    </row>
    <row r="38" spans="1:6" ht="19.95" customHeight="1">
      <c r="A38" s="47"/>
      <c r="B38" s="112" t="s">
        <v>140</v>
      </c>
      <c r="C38" s="112" t="s">
        <v>127</v>
      </c>
      <c r="D38" s="34">
        <v>1</v>
      </c>
      <c r="E38" s="114">
        <f t="shared" si="0"/>
        <v>9.8039215686274508E-3</v>
      </c>
      <c r="F38" s="126"/>
    </row>
    <row r="39" spans="1:6" ht="19.95" customHeight="1">
      <c r="A39" s="47"/>
      <c r="B39" s="113" t="s">
        <v>153</v>
      </c>
      <c r="C39" s="113" t="s">
        <v>127</v>
      </c>
      <c r="D39" s="36">
        <v>1</v>
      </c>
      <c r="E39" s="115">
        <f t="shared" si="0"/>
        <v>9.8039215686274508E-3</v>
      </c>
      <c r="F39" s="126"/>
    </row>
    <row r="40" spans="1:6" ht="19.95" customHeight="1">
      <c r="A40" s="47"/>
      <c r="B40" s="112" t="s">
        <v>135</v>
      </c>
      <c r="C40" s="112" t="s">
        <v>127</v>
      </c>
      <c r="D40" s="34">
        <v>1</v>
      </c>
      <c r="E40" s="114">
        <f t="shared" si="0"/>
        <v>9.8039215686274508E-3</v>
      </c>
      <c r="F40" s="126"/>
    </row>
    <row r="41" spans="1:6" ht="19.95" customHeight="1">
      <c r="A41" s="47"/>
      <c r="B41" s="113" t="s">
        <v>136</v>
      </c>
      <c r="C41" s="113" t="s">
        <v>127</v>
      </c>
      <c r="D41" s="36">
        <v>1</v>
      </c>
      <c r="E41" s="115">
        <f t="shared" si="0"/>
        <v>9.8039215686274508E-3</v>
      </c>
      <c r="F41" s="126"/>
    </row>
    <row r="42" spans="1:6" ht="19.95" customHeight="1">
      <c r="A42" s="47"/>
      <c r="B42" s="112" t="s">
        <v>137</v>
      </c>
      <c r="C42" s="112" t="s">
        <v>127</v>
      </c>
      <c r="D42" s="34">
        <v>1</v>
      </c>
      <c r="E42" s="114">
        <f t="shared" si="0"/>
        <v>9.8039215686274508E-3</v>
      </c>
      <c r="F42" s="126"/>
    </row>
    <row r="43" spans="1:6" ht="19.95" customHeight="1">
      <c r="A43" s="47"/>
      <c r="B43" s="113" t="s">
        <v>139</v>
      </c>
      <c r="C43" s="113" t="s">
        <v>127</v>
      </c>
      <c r="D43" s="36">
        <v>1</v>
      </c>
      <c r="E43" s="115">
        <f t="shared" si="0"/>
        <v>9.8039215686274508E-3</v>
      </c>
      <c r="F43" s="126"/>
    </row>
    <row r="44" spans="1:6" ht="19.95" customHeight="1">
      <c r="A44" s="47"/>
      <c r="B44" s="112" t="s">
        <v>129</v>
      </c>
      <c r="C44" s="112" t="s">
        <v>127</v>
      </c>
      <c r="D44" s="34">
        <v>1</v>
      </c>
      <c r="E44" s="114">
        <f t="shared" si="0"/>
        <v>9.8039215686274508E-3</v>
      </c>
      <c r="F44" s="126"/>
    </row>
    <row r="45" spans="1:6" ht="30" customHeight="1">
      <c r="A45" s="47"/>
      <c r="B45" s="113" t="s">
        <v>286</v>
      </c>
      <c r="C45" s="113" t="s">
        <v>638</v>
      </c>
      <c r="D45" s="36">
        <v>1</v>
      </c>
      <c r="E45" s="115">
        <f t="shared" si="0"/>
        <v>9.8039215686274508E-3</v>
      </c>
      <c r="F45" s="126"/>
    </row>
    <row r="46" spans="1:6" ht="21" customHeight="1">
      <c r="A46" s="47"/>
      <c r="B46" s="112" t="s">
        <v>531</v>
      </c>
      <c r="C46" s="112" t="s">
        <v>219</v>
      </c>
      <c r="D46" s="34">
        <v>1</v>
      </c>
      <c r="E46" s="114">
        <f t="shared" si="0"/>
        <v>9.8039215686274508E-3</v>
      </c>
      <c r="F46" s="126"/>
    </row>
    <row r="47" spans="1:6" ht="19.95" customHeight="1">
      <c r="A47" s="47"/>
      <c r="B47" s="113" t="s">
        <v>282</v>
      </c>
      <c r="C47" s="113" t="s">
        <v>131</v>
      </c>
      <c r="D47" s="36">
        <v>1</v>
      </c>
      <c r="E47" s="115">
        <f t="shared" si="0"/>
        <v>9.8039215686274508E-3</v>
      </c>
      <c r="F47" s="126"/>
    </row>
    <row r="48" spans="1:6" ht="19.95" customHeight="1">
      <c r="A48" s="47"/>
      <c r="B48" s="112" t="s">
        <v>285</v>
      </c>
      <c r="C48" s="112" t="s">
        <v>141</v>
      </c>
      <c r="D48" s="34">
        <v>1</v>
      </c>
      <c r="E48" s="114">
        <f t="shared" si="0"/>
        <v>9.8039215686274508E-3</v>
      </c>
      <c r="F48" s="126"/>
    </row>
    <row r="49" spans="1:6" ht="19.95" customHeight="1">
      <c r="A49" s="47"/>
      <c r="B49" s="113" t="s">
        <v>284</v>
      </c>
      <c r="C49" s="113" t="s">
        <v>142</v>
      </c>
      <c r="D49" s="36">
        <v>1</v>
      </c>
      <c r="E49" s="115">
        <f t="shared" si="0"/>
        <v>9.8039215686274508E-3</v>
      </c>
      <c r="F49" s="126"/>
    </row>
    <row r="50" spans="1:6" ht="19.95" customHeight="1">
      <c r="A50" s="47"/>
      <c r="B50" s="112" t="s">
        <v>532</v>
      </c>
      <c r="C50" s="112" t="s">
        <v>131</v>
      </c>
      <c r="D50" s="34">
        <v>1</v>
      </c>
      <c r="E50" s="114">
        <f t="shared" si="0"/>
        <v>9.8039215686274508E-3</v>
      </c>
      <c r="F50" s="126"/>
    </row>
    <row r="51" spans="1:6" ht="19.95" customHeight="1">
      <c r="A51" s="47"/>
      <c r="B51" s="113" t="s">
        <v>283</v>
      </c>
      <c r="C51" s="113" t="s">
        <v>131</v>
      </c>
      <c r="D51" s="36">
        <v>1</v>
      </c>
      <c r="E51" s="115">
        <f t="shared" si="0"/>
        <v>9.8039215686274508E-3</v>
      </c>
      <c r="F51" s="126"/>
    </row>
    <row r="52" spans="1:6" ht="19.95" customHeight="1">
      <c r="A52" s="47"/>
      <c r="B52" s="112" t="s">
        <v>533</v>
      </c>
      <c r="C52" s="112" t="s">
        <v>131</v>
      </c>
      <c r="D52" s="34">
        <v>1</v>
      </c>
      <c r="E52" s="114">
        <f t="shared" si="0"/>
        <v>9.8039215686274508E-3</v>
      </c>
      <c r="F52" s="126"/>
    </row>
    <row r="53" spans="1:6" ht="19.95" customHeight="1">
      <c r="A53" s="47"/>
      <c r="B53" s="113" t="s">
        <v>59</v>
      </c>
      <c r="C53" s="113" t="s">
        <v>128</v>
      </c>
      <c r="D53" s="36">
        <v>1</v>
      </c>
      <c r="E53" s="115">
        <f t="shared" si="0"/>
        <v>9.8039215686274508E-3</v>
      </c>
      <c r="F53" s="126"/>
    </row>
    <row r="54" spans="1:6" ht="18" customHeight="1">
      <c r="A54" s="47"/>
      <c r="B54" s="125" t="s">
        <v>13</v>
      </c>
      <c r="C54" s="125"/>
      <c r="D54" s="61">
        <f>SUM(D9:D53)</f>
        <v>102</v>
      </c>
      <c r="E54" s="116">
        <f>SUM(E9:E53)</f>
        <v>0.99999999999999889</v>
      </c>
      <c r="F54" s="126"/>
    </row>
    <row r="55" spans="1:6" ht="4.95" customHeight="1">
      <c r="A55" s="49"/>
      <c r="B55" s="181"/>
      <c r="C55" s="181"/>
      <c r="D55" s="117"/>
      <c r="E55" s="118"/>
      <c r="F55" s="128"/>
    </row>
    <row r="56" spans="1:6" ht="19.2" customHeight="1">
      <c r="B56" s="39"/>
      <c r="C56" s="39"/>
      <c r="D56" s="54"/>
      <c r="E56" s="54"/>
    </row>
    <row r="57" spans="1:6" ht="19.2" customHeight="1">
      <c r="A57" s="52"/>
      <c r="B57" s="52"/>
      <c r="C57" s="52"/>
      <c r="D57" s="54"/>
      <c r="E57" s="54"/>
    </row>
    <row r="58" spans="1:6" ht="5.4" customHeight="1"/>
    <row r="59" spans="1:6" ht="4.2" customHeight="1">
      <c r="A59" s="59"/>
      <c r="B59" s="53"/>
      <c r="C59" s="53"/>
      <c r="D59" s="55"/>
      <c r="E59" s="55"/>
      <c r="F59" s="46"/>
    </row>
    <row r="60" spans="1:6" ht="29.4" customHeight="1">
      <c r="A60" s="47"/>
      <c r="B60" s="284" t="s">
        <v>68</v>
      </c>
      <c r="C60" s="285"/>
      <c r="D60" s="285"/>
      <c r="E60" s="285"/>
      <c r="F60" s="48"/>
    </row>
    <row r="61" spans="1:6" ht="28.2" customHeight="1">
      <c r="A61" s="47"/>
      <c r="B61" s="123" t="s">
        <v>55</v>
      </c>
      <c r="C61" s="110" t="s">
        <v>221</v>
      </c>
      <c r="D61" s="110" t="s">
        <v>56</v>
      </c>
      <c r="E61" s="110" t="s">
        <v>66</v>
      </c>
      <c r="F61" s="48"/>
    </row>
    <row r="62" spans="1:6" ht="19.95" customHeight="1">
      <c r="A62" s="47"/>
      <c r="B62" s="113" t="s">
        <v>126</v>
      </c>
      <c r="C62" s="206" t="s">
        <v>127</v>
      </c>
      <c r="D62" s="36">
        <v>9</v>
      </c>
      <c r="E62" s="115">
        <f t="shared" ref="E62:E75" si="1">D62/$D$76</f>
        <v>0.24324324324324326</v>
      </c>
      <c r="F62" s="48"/>
    </row>
    <row r="63" spans="1:6" ht="19.95" customHeight="1">
      <c r="A63" s="47"/>
      <c r="B63" s="112" t="s">
        <v>57</v>
      </c>
      <c r="C63" s="207" t="s">
        <v>125</v>
      </c>
      <c r="D63" s="34">
        <v>6</v>
      </c>
      <c r="E63" s="114">
        <f t="shared" si="1"/>
        <v>0.16216216216216217</v>
      </c>
      <c r="F63" s="48"/>
    </row>
    <row r="64" spans="1:6" ht="19.95" customHeight="1">
      <c r="A64" s="47"/>
      <c r="B64" s="113" t="s">
        <v>276</v>
      </c>
      <c r="C64" s="206" t="s">
        <v>128</v>
      </c>
      <c r="D64" s="36">
        <v>5</v>
      </c>
      <c r="E64" s="115">
        <f t="shared" si="1"/>
        <v>0.13513513513513514</v>
      </c>
      <c r="F64" s="48"/>
    </row>
    <row r="65" spans="1:6" ht="19.95" customHeight="1">
      <c r="A65" s="47"/>
      <c r="B65" s="112" t="s">
        <v>280</v>
      </c>
      <c r="C65" s="207" t="s">
        <v>131</v>
      </c>
      <c r="D65" s="34">
        <v>4</v>
      </c>
      <c r="E65" s="114">
        <f t="shared" si="1"/>
        <v>0.10810810810810811</v>
      </c>
      <c r="F65" s="48"/>
    </row>
    <row r="66" spans="1:6" ht="19.95" customHeight="1">
      <c r="A66" s="47"/>
      <c r="B66" s="113" t="s">
        <v>233</v>
      </c>
      <c r="C66" s="206" t="s">
        <v>127</v>
      </c>
      <c r="D66" s="36">
        <v>3</v>
      </c>
      <c r="E66" s="115">
        <f t="shared" si="1"/>
        <v>8.1081081081081086E-2</v>
      </c>
      <c r="F66" s="48"/>
    </row>
    <row r="67" spans="1:6" ht="19.95" customHeight="1">
      <c r="A67" s="47"/>
      <c r="B67" s="112" t="s">
        <v>298</v>
      </c>
      <c r="C67" s="207" t="s">
        <v>131</v>
      </c>
      <c r="D67" s="34">
        <v>2</v>
      </c>
      <c r="E67" s="114">
        <f t="shared" si="1"/>
        <v>5.4054054054054057E-2</v>
      </c>
      <c r="F67" s="48"/>
    </row>
    <row r="68" spans="1:6" ht="19.95" customHeight="1">
      <c r="A68" s="47"/>
      <c r="B68" s="113" t="s">
        <v>302</v>
      </c>
      <c r="C68" s="206" t="s">
        <v>141</v>
      </c>
      <c r="D68" s="36">
        <v>1</v>
      </c>
      <c r="E68" s="115">
        <f t="shared" si="1"/>
        <v>2.7027027027027029E-2</v>
      </c>
      <c r="F68" s="48"/>
    </row>
    <row r="69" spans="1:6" ht="19.95" customHeight="1">
      <c r="A69" s="47"/>
      <c r="B69" s="112" t="s">
        <v>300</v>
      </c>
      <c r="C69" s="207" t="s">
        <v>169</v>
      </c>
      <c r="D69" s="34">
        <v>1</v>
      </c>
      <c r="E69" s="114">
        <f t="shared" si="1"/>
        <v>2.7027027027027029E-2</v>
      </c>
      <c r="F69" s="48"/>
    </row>
    <row r="70" spans="1:6" ht="19.95" customHeight="1">
      <c r="A70" s="47"/>
      <c r="B70" s="113" t="s">
        <v>295</v>
      </c>
      <c r="C70" s="206" t="s">
        <v>142</v>
      </c>
      <c r="D70" s="36">
        <v>1</v>
      </c>
      <c r="E70" s="115">
        <f t="shared" si="1"/>
        <v>2.7027027027027029E-2</v>
      </c>
      <c r="F70" s="48"/>
    </row>
    <row r="71" spans="1:6" ht="19.95" customHeight="1">
      <c r="A71" s="47"/>
      <c r="B71" s="112" t="s">
        <v>534</v>
      </c>
      <c r="C71" s="207" t="s">
        <v>195</v>
      </c>
      <c r="D71" s="34">
        <v>1</v>
      </c>
      <c r="E71" s="114">
        <f t="shared" si="1"/>
        <v>2.7027027027027029E-2</v>
      </c>
      <c r="F71" s="48"/>
    </row>
    <row r="72" spans="1:6" ht="19.95" customHeight="1">
      <c r="A72" s="47"/>
      <c r="B72" s="113" t="s">
        <v>474</v>
      </c>
      <c r="C72" s="206" t="s">
        <v>150</v>
      </c>
      <c r="D72" s="36">
        <v>1</v>
      </c>
      <c r="E72" s="115">
        <f t="shared" si="1"/>
        <v>2.7027027027027029E-2</v>
      </c>
      <c r="F72" s="48"/>
    </row>
    <row r="73" spans="1:6" ht="19.8" customHeight="1">
      <c r="A73" s="47"/>
      <c r="B73" s="112" t="s">
        <v>153</v>
      </c>
      <c r="C73" s="207" t="s">
        <v>127</v>
      </c>
      <c r="D73" s="34">
        <v>1</v>
      </c>
      <c r="E73" s="114">
        <f t="shared" si="1"/>
        <v>2.7027027027027029E-2</v>
      </c>
      <c r="F73" s="48"/>
    </row>
    <row r="74" spans="1:6" ht="19.8" customHeight="1">
      <c r="A74" s="47"/>
      <c r="B74" s="113" t="s">
        <v>135</v>
      </c>
      <c r="C74" s="206" t="s">
        <v>127</v>
      </c>
      <c r="D74" s="36">
        <v>1</v>
      </c>
      <c r="E74" s="115">
        <f t="shared" si="1"/>
        <v>2.7027027027027029E-2</v>
      </c>
      <c r="F74" s="48"/>
    </row>
    <row r="75" spans="1:6" ht="19.8" customHeight="1">
      <c r="A75" s="47"/>
      <c r="B75" s="112" t="s">
        <v>136</v>
      </c>
      <c r="C75" s="207" t="s">
        <v>127</v>
      </c>
      <c r="D75" s="34">
        <v>1</v>
      </c>
      <c r="E75" s="114">
        <f t="shared" si="1"/>
        <v>2.7027027027027029E-2</v>
      </c>
      <c r="F75" s="48"/>
    </row>
    <row r="76" spans="1:6" ht="17.399999999999999" customHeight="1">
      <c r="A76" s="133"/>
      <c r="B76" s="125" t="s">
        <v>13</v>
      </c>
      <c r="C76" s="125"/>
      <c r="D76" s="61">
        <f>SUM(D62:D75)</f>
        <v>37</v>
      </c>
      <c r="E76" s="116">
        <f>SUM(E62:E75)</f>
        <v>0.99999999999999978</v>
      </c>
      <c r="F76" s="48"/>
    </row>
    <row r="77" spans="1:6" ht="6" customHeight="1">
      <c r="A77" s="219"/>
      <c r="B77" s="181"/>
      <c r="C77" s="181"/>
      <c r="D77" s="117"/>
      <c r="E77" s="118"/>
      <c r="F77" s="51"/>
    </row>
    <row r="78" spans="1:6">
      <c r="A78" s="122"/>
    </row>
    <row r="79" spans="1:6">
      <c r="A79" s="47"/>
    </row>
    <row r="80" spans="1:6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9"/>
    </row>
  </sheetData>
  <sortState ref="B33:E68">
    <sortCondition descending="1" ref="B33:B68"/>
  </sortState>
  <mergeCells count="2">
    <mergeCell ref="B60:E60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17889" divId="1_3_10_17889" sourceType="range" sourceRef="A3:F95" destinationFile="\\gpaq\gpaqssl\lldades\indicadors\2018\1_3_10_200.htm"/>
    <webPublishItem id="25275" divId="1_3_10_25275" sourceType="range" sourceRef="A6:F77" destinationFile="\\gpaq\gpaqssl\lldades\indicadors\2019\1_3_10_205.htm"/>
    <webPublishItem id="9771" divId="1_3_10_9771" sourceType="range" sourceRef="A6:F95" destinationFile="\\gpaq\gpaqssl\lldades\indicadors\2018\1_3_10_200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82"/>
  <sheetViews>
    <sheetView showGridLines="0" workbookViewId="0">
      <selection activeCell="C87" sqref="C87"/>
    </sheetView>
  </sheetViews>
  <sheetFormatPr defaultColWidth="11.5546875" defaultRowHeight="13.2"/>
  <cols>
    <col min="1" max="1" width="0.88671875" customWidth="1"/>
    <col min="2" max="2" width="102.88671875" customWidth="1"/>
    <col min="3" max="3" width="41.5546875" bestFit="1" customWidth="1"/>
    <col min="4" max="4" width="12.33203125" customWidth="1"/>
    <col min="5" max="5" width="12.6640625" customWidth="1"/>
    <col min="6" max="6" width="0.5546875" customWidth="1"/>
    <col min="7" max="7" width="2.8867187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39" t="s">
        <v>89</v>
      </c>
      <c r="C3" s="39"/>
      <c r="D3" s="39"/>
      <c r="E3" s="39"/>
      <c r="F3" s="39"/>
      <c r="G3" s="39"/>
    </row>
    <row r="4" spans="1:7" ht="13.8">
      <c r="B4" s="39" t="s">
        <v>67</v>
      </c>
      <c r="C4" s="39"/>
      <c r="D4" s="39"/>
      <c r="E4" s="39"/>
      <c r="F4" s="39"/>
      <c r="G4" s="39"/>
    </row>
    <row r="6" spans="1:7" ht="3.6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5" t="s">
        <v>87</v>
      </c>
      <c r="C7" s="285"/>
      <c r="D7" s="285"/>
      <c r="E7" s="285"/>
      <c r="F7" s="42"/>
    </row>
    <row r="8" spans="1:7" ht="29.4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2" customHeight="1">
      <c r="A9" s="41"/>
      <c r="B9" s="200" t="s">
        <v>57</v>
      </c>
      <c r="C9" s="200" t="s">
        <v>125</v>
      </c>
      <c r="D9" s="201">
        <v>154</v>
      </c>
      <c r="E9" s="142">
        <f>D9/$D$20</f>
        <v>0.93333333333333335</v>
      </c>
      <c r="F9" s="42"/>
    </row>
    <row r="10" spans="1:7" ht="19.2" customHeight="1">
      <c r="A10" s="41"/>
      <c r="B10" s="205" t="s">
        <v>670</v>
      </c>
      <c r="C10" s="205" t="s">
        <v>184</v>
      </c>
      <c r="D10" s="203">
        <v>2</v>
      </c>
      <c r="E10" s="204">
        <f t="shared" ref="E10:E17" si="0">D10/$D$20</f>
        <v>1.2121212121212121E-2</v>
      </c>
      <c r="F10" s="42"/>
    </row>
    <row r="11" spans="1:7" ht="19.2" customHeight="1">
      <c r="A11" s="41"/>
      <c r="B11" s="200" t="s">
        <v>671</v>
      </c>
      <c r="C11" s="200" t="s">
        <v>131</v>
      </c>
      <c r="D11" s="201">
        <v>1</v>
      </c>
      <c r="E11" s="142">
        <f t="shared" si="0"/>
        <v>6.0606060606060606E-3</v>
      </c>
      <c r="F11" s="42"/>
    </row>
    <row r="12" spans="1:7" ht="19.2" customHeight="1">
      <c r="A12" s="41"/>
      <c r="B12" s="205" t="s">
        <v>672</v>
      </c>
      <c r="C12" s="205" t="s">
        <v>161</v>
      </c>
      <c r="D12" s="203">
        <v>1</v>
      </c>
      <c r="E12" s="204">
        <f t="shared" si="0"/>
        <v>6.0606060606060606E-3</v>
      </c>
      <c r="F12" s="42"/>
    </row>
    <row r="13" spans="1:7" ht="19.2" customHeight="1">
      <c r="A13" s="41"/>
      <c r="B13" s="200" t="s">
        <v>673</v>
      </c>
      <c r="C13" s="200" t="s">
        <v>266</v>
      </c>
      <c r="D13" s="201">
        <v>1</v>
      </c>
      <c r="E13" s="142">
        <f t="shared" si="0"/>
        <v>6.0606060606060606E-3</v>
      </c>
      <c r="F13" s="42"/>
    </row>
    <row r="14" spans="1:7" ht="19.2" customHeight="1">
      <c r="A14" s="41"/>
      <c r="B14" s="205" t="s">
        <v>674</v>
      </c>
      <c r="C14" s="205" t="s">
        <v>184</v>
      </c>
      <c r="D14" s="203">
        <v>1</v>
      </c>
      <c r="E14" s="204">
        <f t="shared" si="0"/>
        <v>6.0606060606060606E-3</v>
      </c>
      <c r="F14" s="42"/>
    </row>
    <row r="15" spans="1:7" ht="19.2" customHeight="1">
      <c r="A15" s="41"/>
      <c r="B15" s="200" t="s">
        <v>675</v>
      </c>
      <c r="C15" s="200" t="s">
        <v>131</v>
      </c>
      <c r="D15" s="201">
        <v>1</v>
      </c>
      <c r="E15" s="142">
        <f t="shared" si="0"/>
        <v>6.0606060606060606E-3</v>
      </c>
      <c r="F15" s="42"/>
    </row>
    <row r="16" spans="1:7" ht="19.2" customHeight="1">
      <c r="A16" s="41"/>
      <c r="B16" s="205" t="s">
        <v>676</v>
      </c>
      <c r="C16" s="205" t="s">
        <v>141</v>
      </c>
      <c r="D16" s="203">
        <v>1</v>
      </c>
      <c r="E16" s="204">
        <f t="shared" si="0"/>
        <v>6.0606060606060606E-3</v>
      </c>
      <c r="F16" s="42"/>
    </row>
    <row r="17" spans="1:6" ht="19.2" customHeight="1">
      <c r="A17" s="41"/>
      <c r="B17" s="200" t="s">
        <v>677</v>
      </c>
      <c r="C17" s="200" t="s">
        <v>131</v>
      </c>
      <c r="D17" s="201">
        <v>1</v>
      </c>
      <c r="E17" s="142">
        <f t="shared" si="0"/>
        <v>6.0606060606060606E-3</v>
      </c>
      <c r="F17" s="42"/>
    </row>
    <row r="18" spans="1:6" ht="19.2" customHeight="1">
      <c r="A18" s="41"/>
      <c r="B18" s="205" t="s">
        <v>678</v>
      </c>
      <c r="C18" s="205" t="s">
        <v>141</v>
      </c>
      <c r="D18" s="203">
        <v>1</v>
      </c>
      <c r="E18" s="204">
        <f>D18/$D$57</f>
        <v>6.6225165562913907E-3</v>
      </c>
      <c r="F18" s="42"/>
    </row>
    <row r="19" spans="1:6" ht="19.2" customHeight="1">
      <c r="A19" s="41"/>
      <c r="B19" s="200" t="s">
        <v>157</v>
      </c>
      <c r="C19" s="200" t="s">
        <v>127</v>
      </c>
      <c r="D19" s="201">
        <v>1</v>
      </c>
      <c r="E19" s="142">
        <f>D19/$D$57</f>
        <v>6.6225165562913907E-3</v>
      </c>
      <c r="F19" s="42"/>
    </row>
    <row r="20" spans="1:6" ht="22.95" customHeight="1">
      <c r="A20" s="41"/>
      <c r="B20" s="154" t="s">
        <v>13</v>
      </c>
      <c r="C20" s="154"/>
      <c r="D20" s="160">
        <f>SUM(D9:D19)</f>
        <v>165</v>
      </c>
      <c r="E20" s="163">
        <f>SUM(E9:E19)</f>
        <v>1.0011238209913709</v>
      </c>
      <c r="F20" s="42"/>
    </row>
    <row r="21" spans="1:6" ht="4.2" customHeight="1">
      <c r="A21" s="43"/>
      <c r="B21" s="44"/>
      <c r="C21" s="44"/>
      <c r="D21" s="44"/>
      <c r="E21" s="44"/>
      <c r="F21" s="45"/>
    </row>
    <row r="22" spans="1:6" ht="17.399999999999999" customHeight="1">
      <c r="A22" s="138"/>
      <c r="B22" s="138"/>
      <c r="C22" s="138"/>
      <c r="D22" s="138"/>
      <c r="E22" s="138"/>
      <c r="F22" s="138"/>
    </row>
    <row r="23" spans="1:6" ht="19.2" customHeight="1">
      <c r="A23" s="138"/>
      <c r="B23" s="138"/>
      <c r="C23" s="138"/>
      <c r="D23" s="138"/>
      <c r="E23" s="138"/>
      <c r="F23" s="138"/>
    </row>
    <row r="24" spans="1:6" ht="3.6" customHeight="1">
      <c r="A24" s="66"/>
      <c r="B24" s="67"/>
      <c r="C24" s="67"/>
      <c r="D24" s="67"/>
      <c r="E24" s="67"/>
      <c r="F24" s="40"/>
    </row>
    <row r="25" spans="1:6" ht="27" customHeight="1">
      <c r="A25" s="41"/>
      <c r="B25" s="285" t="s">
        <v>107</v>
      </c>
      <c r="C25" s="285"/>
      <c r="D25" s="285"/>
      <c r="E25" s="285"/>
      <c r="F25" s="42"/>
    </row>
    <row r="26" spans="1:6" ht="31.2" customHeight="1">
      <c r="A26" s="41"/>
      <c r="B26" s="124" t="s">
        <v>55</v>
      </c>
      <c r="C26" s="110" t="s">
        <v>221</v>
      </c>
      <c r="D26" s="110" t="s">
        <v>56</v>
      </c>
      <c r="E26" s="110" t="s">
        <v>66</v>
      </c>
      <c r="F26" s="42"/>
    </row>
    <row r="27" spans="1:6" ht="19.2" customHeight="1">
      <c r="A27" s="41"/>
      <c r="B27" s="33" t="s">
        <v>57</v>
      </c>
      <c r="C27" s="33" t="s">
        <v>125</v>
      </c>
      <c r="D27" s="63">
        <v>121</v>
      </c>
      <c r="E27" s="142">
        <f t="shared" ref="E27:E36" si="1">D27/$D$57</f>
        <v>0.80132450331125826</v>
      </c>
      <c r="F27" s="42"/>
    </row>
    <row r="28" spans="1:6" ht="19.2" customHeight="1">
      <c r="A28" s="41"/>
      <c r="B28" s="205" t="s">
        <v>679</v>
      </c>
      <c r="C28" s="205" t="s">
        <v>128</v>
      </c>
      <c r="D28" s="203">
        <v>2</v>
      </c>
      <c r="E28" s="204">
        <f t="shared" si="1"/>
        <v>1.3245033112582781E-2</v>
      </c>
      <c r="F28" s="42"/>
    </row>
    <row r="29" spans="1:6" ht="19.2" customHeight="1">
      <c r="A29" s="41"/>
      <c r="B29" s="200" t="s">
        <v>680</v>
      </c>
      <c r="C29" s="200" t="s">
        <v>131</v>
      </c>
      <c r="D29" s="201">
        <v>1</v>
      </c>
      <c r="E29" s="142">
        <f t="shared" si="1"/>
        <v>6.6225165562913907E-3</v>
      </c>
      <c r="F29" s="42"/>
    </row>
    <row r="30" spans="1:6" ht="19.2" customHeight="1">
      <c r="A30" s="41"/>
      <c r="B30" s="205" t="s">
        <v>681</v>
      </c>
      <c r="C30" s="205" t="s">
        <v>131</v>
      </c>
      <c r="D30" s="203">
        <v>1</v>
      </c>
      <c r="E30" s="204">
        <f t="shared" si="1"/>
        <v>6.6225165562913907E-3</v>
      </c>
      <c r="F30" s="42"/>
    </row>
    <row r="31" spans="1:6" ht="19.2" customHeight="1">
      <c r="A31" s="41"/>
      <c r="B31" s="33" t="s">
        <v>682</v>
      </c>
      <c r="C31" s="33" t="s">
        <v>178</v>
      </c>
      <c r="D31" s="63">
        <v>1</v>
      </c>
      <c r="E31" s="142">
        <f t="shared" si="1"/>
        <v>6.6225165562913907E-3</v>
      </c>
      <c r="F31" s="42"/>
    </row>
    <row r="32" spans="1:6" ht="19.2" customHeight="1">
      <c r="A32" s="41"/>
      <c r="B32" s="205" t="s">
        <v>683</v>
      </c>
      <c r="C32" s="205" t="s">
        <v>148</v>
      </c>
      <c r="D32" s="203">
        <v>1</v>
      </c>
      <c r="E32" s="204">
        <f t="shared" si="1"/>
        <v>6.6225165562913907E-3</v>
      </c>
      <c r="F32" s="42"/>
    </row>
    <row r="33" spans="1:6" ht="19.2" customHeight="1">
      <c r="A33" s="41"/>
      <c r="B33" s="200" t="s">
        <v>683</v>
      </c>
      <c r="C33" s="200" t="s">
        <v>550</v>
      </c>
      <c r="D33" s="201">
        <v>1</v>
      </c>
      <c r="E33" s="142">
        <f t="shared" si="1"/>
        <v>6.6225165562913907E-3</v>
      </c>
      <c r="F33" s="42"/>
    </row>
    <row r="34" spans="1:6" ht="19.2" customHeight="1">
      <c r="A34" s="41"/>
      <c r="B34" s="205" t="s">
        <v>684</v>
      </c>
      <c r="C34" s="205" t="s">
        <v>184</v>
      </c>
      <c r="D34" s="203">
        <v>1</v>
      </c>
      <c r="E34" s="204">
        <f t="shared" si="1"/>
        <v>6.6225165562913907E-3</v>
      </c>
      <c r="F34" s="42"/>
    </row>
    <row r="35" spans="1:6" ht="19.2" customHeight="1">
      <c r="A35" s="41"/>
      <c r="B35" s="200" t="s">
        <v>685</v>
      </c>
      <c r="C35" s="200" t="s">
        <v>141</v>
      </c>
      <c r="D35" s="201">
        <v>1</v>
      </c>
      <c r="E35" s="142">
        <f t="shared" si="1"/>
        <v>6.6225165562913907E-3</v>
      </c>
      <c r="F35" s="42"/>
    </row>
    <row r="36" spans="1:6" ht="19.2" customHeight="1">
      <c r="A36" s="41"/>
      <c r="B36" s="205" t="s">
        <v>686</v>
      </c>
      <c r="C36" s="205" t="s">
        <v>128</v>
      </c>
      <c r="D36" s="203">
        <v>1</v>
      </c>
      <c r="E36" s="204">
        <f t="shared" si="1"/>
        <v>6.6225165562913907E-3</v>
      </c>
      <c r="F36" s="42"/>
    </row>
    <row r="37" spans="1:6" ht="19.2" customHeight="1">
      <c r="A37" s="41"/>
      <c r="B37" s="200" t="s">
        <v>687</v>
      </c>
      <c r="C37" s="200" t="s">
        <v>178</v>
      </c>
      <c r="D37" s="201">
        <v>1</v>
      </c>
      <c r="E37" s="142">
        <f t="shared" ref="E37:E50" si="2">D37/$D$57</f>
        <v>6.6225165562913907E-3</v>
      </c>
      <c r="F37" s="42"/>
    </row>
    <row r="38" spans="1:6" ht="19.2" customHeight="1">
      <c r="A38" s="41"/>
      <c r="B38" s="205" t="s">
        <v>688</v>
      </c>
      <c r="C38" s="205" t="s">
        <v>131</v>
      </c>
      <c r="D38" s="203">
        <v>1</v>
      </c>
      <c r="E38" s="204">
        <f t="shared" si="2"/>
        <v>6.6225165562913907E-3</v>
      </c>
      <c r="F38" s="42"/>
    </row>
    <row r="39" spans="1:6" ht="19.2" customHeight="1">
      <c r="A39" s="41"/>
      <c r="B39" s="200" t="s">
        <v>675</v>
      </c>
      <c r="C39" s="200" t="s">
        <v>148</v>
      </c>
      <c r="D39" s="201">
        <v>1</v>
      </c>
      <c r="E39" s="142">
        <f t="shared" si="2"/>
        <v>6.6225165562913907E-3</v>
      </c>
      <c r="F39" s="42"/>
    </row>
    <row r="40" spans="1:6" ht="19.2" customHeight="1">
      <c r="A40" s="41"/>
      <c r="B40" s="205" t="s">
        <v>689</v>
      </c>
      <c r="C40" s="205" t="s">
        <v>131</v>
      </c>
      <c r="D40" s="203">
        <v>1</v>
      </c>
      <c r="E40" s="204">
        <f t="shared" si="2"/>
        <v>6.6225165562913907E-3</v>
      </c>
      <c r="F40" s="42"/>
    </row>
    <row r="41" spans="1:6" ht="19.2" customHeight="1">
      <c r="A41" s="41"/>
      <c r="B41" s="33" t="s">
        <v>690</v>
      </c>
      <c r="C41" s="33" t="s">
        <v>206</v>
      </c>
      <c r="D41" s="63">
        <v>1</v>
      </c>
      <c r="E41" s="142">
        <f t="shared" si="2"/>
        <v>6.6225165562913907E-3</v>
      </c>
      <c r="F41" s="42"/>
    </row>
    <row r="42" spans="1:6" ht="19.2" customHeight="1">
      <c r="A42" s="41"/>
      <c r="B42" s="205" t="s">
        <v>691</v>
      </c>
      <c r="C42" s="205" t="s">
        <v>131</v>
      </c>
      <c r="D42" s="203">
        <v>1</v>
      </c>
      <c r="E42" s="204">
        <f t="shared" si="2"/>
        <v>6.6225165562913907E-3</v>
      </c>
      <c r="F42" s="42"/>
    </row>
    <row r="43" spans="1:6" ht="19.2" customHeight="1">
      <c r="A43" s="41"/>
      <c r="B43" s="200" t="s">
        <v>692</v>
      </c>
      <c r="C43" s="200" t="s">
        <v>131</v>
      </c>
      <c r="D43" s="201">
        <v>1</v>
      </c>
      <c r="E43" s="142">
        <f t="shared" si="2"/>
        <v>6.6225165562913907E-3</v>
      </c>
      <c r="F43" s="42"/>
    </row>
    <row r="44" spans="1:6" ht="19.2" customHeight="1">
      <c r="A44" s="41"/>
      <c r="B44" s="205" t="s">
        <v>693</v>
      </c>
      <c r="C44" s="205" t="s">
        <v>187</v>
      </c>
      <c r="D44" s="203">
        <v>1</v>
      </c>
      <c r="E44" s="204">
        <f t="shared" si="2"/>
        <v>6.6225165562913907E-3</v>
      </c>
      <c r="F44" s="42"/>
    </row>
    <row r="45" spans="1:6" ht="19.2" customHeight="1">
      <c r="A45" s="41"/>
      <c r="B45" s="33" t="s">
        <v>694</v>
      </c>
      <c r="C45" s="33" t="s">
        <v>141</v>
      </c>
      <c r="D45" s="63">
        <v>1</v>
      </c>
      <c r="E45" s="142">
        <f t="shared" si="2"/>
        <v>6.6225165562913907E-3</v>
      </c>
      <c r="F45" s="42"/>
    </row>
    <row r="46" spans="1:6" ht="19.2" customHeight="1">
      <c r="A46" s="41"/>
      <c r="B46" s="205" t="s">
        <v>695</v>
      </c>
      <c r="C46" s="205" t="s">
        <v>131</v>
      </c>
      <c r="D46" s="203">
        <v>1</v>
      </c>
      <c r="E46" s="204">
        <f t="shared" si="2"/>
        <v>6.6225165562913907E-3</v>
      </c>
      <c r="F46" s="42"/>
    </row>
    <row r="47" spans="1:6" ht="19.2" customHeight="1">
      <c r="A47" s="41"/>
      <c r="B47" s="200" t="s">
        <v>677</v>
      </c>
      <c r="C47" s="200" t="s">
        <v>131</v>
      </c>
      <c r="D47" s="201">
        <v>1</v>
      </c>
      <c r="E47" s="142">
        <f t="shared" si="2"/>
        <v>6.6225165562913907E-3</v>
      </c>
      <c r="F47" s="42"/>
    </row>
    <row r="48" spans="1:6" ht="19.2" customHeight="1">
      <c r="A48" s="41"/>
      <c r="B48" s="205" t="s">
        <v>696</v>
      </c>
      <c r="C48" s="205" t="s">
        <v>148</v>
      </c>
      <c r="D48" s="203">
        <v>1</v>
      </c>
      <c r="E48" s="204">
        <f t="shared" si="2"/>
        <v>6.6225165562913907E-3</v>
      </c>
      <c r="F48" s="42"/>
    </row>
    <row r="49" spans="1:6" ht="19.2" customHeight="1">
      <c r="A49" s="41"/>
      <c r="B49" s="200" t="s">
        <v>697</v>
      </c>
      <c r="C49" s="200" t="s">
        <v>141</v>
      </c>
      <c r="D49" s="201">
        <v>1</v>
      </c>
      <c r="E49" s="142">
        <f t="shared" si="2"/>
        <v>6.6225165562913907E-3</v>
      </c>
      <c r="F49" s="42"/>
    </row>
    <row r="50" spans="1:6" ht="19.2" customHeight="1">
      <c r="A50" s="41"/>
      <c r="B50" s="205" t="s">
        <v>698</v>
      </c>
      <c r="C50" s="205" t="s">
        <v>128</v>
      </c>
      <c r="D50" s="203">
        <v>1</v>
      </c>
      <c r="E50" s="204">
        <f t="shared" si="2"/>
        <v>6.6225165562913907E-3</v>
      </c>
      <c r="F50" s="42"/>
    </row>
    <row r="51" spans="1:6" ht="19.2" customHeight="1">
      <c r="A51" s="41"/>
      <c r="B51" s="33" t="s">
        <v>699</v>
      </c>
      <c r="C51" s="33" t="s">
        <v>130</v>
      </c>
      <c r="D51" s="63">
        <v>1</v>
      </c>
      <c r="E51" s="142">
        <f t="shared" ref="E51:E54" si="3">D51/$D$57</f>
        <v>6.6225165562913907E-3</v>
      </c>
      <c r="F51" s="42"/>
    </row>
    <row r="52" spans="1:6" ht="19.2" customHeight="1">
      <c r="A52" s="41"/>
      <c r="B52" s="205" t="s">
        <v>712</v>
      </c>
      <c r="C52" s="205" t="s">
        <v>550</v>
      </c>
      <c r="D52" s="203">
        <v>1</v>
      </c>
      <c r="E52" s="204">
        <f t="shared" si="3"/>
        <v>6.6225165562913907E-3</v>
      </c>
      <c r="F52" s="42"/>
    </row>
    <row r="53" spans="1:6" ht="19.2" customHeight="1">
      <c r="A53" s="41"/>
      <c r="B53" s="200" t="s">
        <v>700</v>
      </c>
      <c r="C53" s="200" t="s">
        <v>131</v>
      </c>
      <c r="D53" s="201">
        <v>1</v>
      </c>
      <c r="E53" s="142">
        <f t="shared" si="3"/>
        <v>6.6225165562913907E-3</v>
      </c>
      <c r="F53" s="42"/>
    </row>
    <row r="54" spans="1:6" ht="19.2" customHeight="1">
      <c r="A54" s="41"/>
      <c r="B54" s="205" t="s">
        <v>701</v>
      </c>
      <c r="C54" s="205" t="s">
        <v>173</v>
      </c>
      <c r="D54" s="203">
        <v>1</v>
      </c>
      <c r="E54" s="204">
        <f t="shared" si="3"/>
        <v>6.6225165562913907E-3</v>
      </c>
      <c r="F54" s="42"/>
    </row>
    <row r="55" spans="1:6" ht="19.2" customHeight="1">
      <c r="A55" s="41"/>
      <c r="B55" s="200" t="s">
        <v>636</v>
      </c>
      <c r="C55" s="200" t="s">
        <v>127</v>
      </c>
      <c r="D55" s="201">
        <v>1</v>
      </c>
      <c r="E55" s="142">
        <f t="shared" ref="E55:E56" si="4">D55/$D$57</f>
        <v>6.6225165562913907E-3</v>
      </c>
      <c r="F55" s="42"/>
    </row>
    <row r="56" spans="1:6" ht="19.2" customHeight="1">
      <c r="A56" s="41"/>
      <c r="B56" s="205" t="s">
        <v>702</v>
      </c>
      <c r="C56" s="205" t="s">
        <v>128</v>
      </c>
      <c r="D56" s="203">
        <v>1</v>
      </c>
      <c r="E56" s="204">
        <f t="shared" si="4"/>
        <v>6.6225165562913907E-3</v>
      </c>
      <c r="F56" s="42"/>
    </row>
    <row r="57" spans="1:6" ht="19.2" customHeight="1">
      <c r="A57" s="41"/>
      <c r="B57" s="154" t="s">
        <v>13</v>
      </c>
      <c r="C57" s="154"/>
      <c r="D57" s="160">
        <f>SUM(D27:D56)</f>
        <v>151</v>
      </c>
      <c r="E57" s="163">
        <f>SUM(E27:E56)</f>
        <v>1.0000000000000009</v>
      </c>
      <c r="F57" s="42"/>
    </row>
    <row r="58" spans="1:6" ht="4.2" customHeight="1">
      <c r="A58" s="43"/>
      <c r="B58" s="170"/>
      <c r="C58" s="170"/>
      <c r="D58" s="44"/>
      <c r="E58" s="44"/>
      <c r="F58" s="45"/>
    </row>
    <row r="59" spans="1:6" ht="19.2" customHeight="1"/>
    <row r="60" spans="1:6" ht="19.2" customHeight="1"/>
    <row r="61" spans="1:6" ht="4.95" customHeight="1">
      <c r="A61" s="66"/>
      <c r="B61" s="67"/>
      <c r="C61" s="67"/>
      <c r="D61" s="67"/>
      <c r="E61" s="67"/>
      <c r="F61" s="40"/>
    </row>
    <row r="62" spans="1:6" ht="22.2" customHeight="1">
      <c r="A62" s="41"/>
      <c r="B62" s="285" t="s">
        <v>249</v>
      </c>
      <c r="C62" s="285"/>
      <c r="D62" s="285"/>
      <c r="E62" s="285"/>
      <c r="F62" s="42"/>
    </row>
    <row r="63" spans="1:6" ht="31.2" customHeight="1">
      <c r="A63" s="41"/>
      <c r="B63" s="124" t="s">
        <v>55</v>
      </c>
      <c r="C63" s="110" t="s">
        <v>221</v>
      </c>
      <c r="D63" s="110" t="s">
        <v>56</v>
      </c>
      <c r="E63" s="110" t="s">
        <v>66</v>
      </c>
      <c r="F63" s="42"/>
    </row>
    <row r="64" spans="1:6" ht="19.2" customHeight="1">
      <c r="A64" s="41"/>
      <c r="B64" s="33" t="s">
        <v>57</v>
      </c>
      <c r="C64" s="33" t="s">
        <v>125</v>
      </c>
      <c r="D64" s="63">
        <v>34</v>
      </c>
      <c r="E64" s="142">
        <f t="shared" ref="E64:E76" si="5">D64/$D$77</f>
        <v>0.72340425531914898</v>
      </c>
      <c r="F64" s="42"/>
    </row>
    <row r="65" spans="1:6" ht="19.2" customHeight="1">
      <c r="A65" s="41"/>
      <c r="B65" s="205" t="s">
        <v>703</v>
      </c>
      <c r="C65" s="205" t="s">
        <v>128</v>
      </c>
      <c r="D65" s="203">
        <v>2</v>
      </c>
      <c r="E65" s="204">
        <f t="shared" si="5"/>
        <v>4.2553191489361701E-2</v>
      </c>
      <c r="F65" s="42"/>
    </row>
    <row r="66" spans="1:6" ht="19.2" customHeight="1">
      <c r="A66" s="41"/>
      <c r="B66" s="200" t="s">
        <v>683</v>
      </c>
      <c r="C66" s="200" t="s">
        <v>211</v>
      </c>
      <c r="D66" s="201">
        <v>1</v>
      </c>
      <c r="E66" s="142">
        <f t="shared" si="5"/>
        <v>2.1276595744680851E-2</v>
      </c>
      <c r="F66" s="42"/>
    </row>
    <row r="67" spans="1:6" ht="19.2" customHeight="1">
      <c r="A67" s="41"/>
      <c r="B67" s="205" t="s">
        <v>704</v>
      </c>
      <c r="C67" s="205" t="s">
        <v>131</v>
      </c>
      <c r="D67" s="203">
        <v>1</v>
      </c>
      <c r="E67" s="204">
        <f t="shared" si="5"/>
        <v>2.1276595744680851E-2</v>
      </c>
      <c r="F67" s="42"/>
    </row>
    <row r="68" spans="1:6" ht="19.2" customHeight="1">
      <c r="A68" s="41"/>
      <c r="B68" s="200" t="s">
        <v>673</v>
      </c>
      <c r="C68" s="200" t="s">
        <v>128</v>
      </c>
      <c r="D68" s="201">
        <v>1</v>
      </c>
      <c r="E68" s="142">
        <f t="shared" si="5"/>
        <v>2.1276595744680851E-2</v>
      </c>
      <c r="F68" s="42"/>
    </row>
    <row r="69" spans="1:6" ht="19.2" customHeight="1">
      <c r="A69" s="41"/>
      <c r="B69" s="205" t="s">
        <v>705</v>
      </c>
      <c r="C69" s="205" t="s">
        <v>228</v>
      </c>
      <c r="D69" s="203">
        <v>1</v>
      </c>
      <c r="E69" s="204">
        <f t="shared" si="5"/>
        <v>2.1276595744680851E-2</v>
      </c>
      <c r="F69" s="42"/>
    </row>
    <row r="70" spans="1:6" ht="19.2" customHeight="1">
      <c r="A70" s="41"/>
      <c r="B70" s="200" t="s">
        <v>703</v>
      </c>
      <c r="C70" s="200" t="s">
        <v>637</v>
      </c>
      <c r="D70" s="201">
        <v>1</v>
      </c>
      <c r="E70" s="142">
        <f t="shared" si="5"/>
        <v>2.1276595744680851E-2</v>
      </c>
      <c r="F70" s="42"/>
    </row>
    <row r="71" spans="1:6" ht="19.2" customHeight="1">
      <c r="A71" s="41"/>
      <c r="B71" s="205" t="s">
        <v>706</v>
      </c>
      <c r="C71" s="205" t="s">
        <v>141</v>
      </c>
      <c r="D71" s="203">
        <v>1</v>
      </c>
      <c r="E71" s="204">
        <f t="shared" si="5"/>
        <v>2.1276595744680851E-2</v>
      </c>
      <c r="F71" s="42"/>
    </row>
    <row r="72" spans="1:6" ht="19.2" customHeight="1">
      <c r="A72" s="41"/>
      <c r="B72" s="200" t="s">
        <v>707</v>
      </c>
      <c r="C72" s="200" t="s">
        <v>171</v>
      </c>
      <c r="D72" s="201">
        <v>1</v>
      </c>
      <c r="E72" s="142">
        <f t="shared" si="5"/>
        <v>2.1276595744680851E-2</v>
      </c>
      <c r="F72" s="42"/>
    </row>
    <row r="73" spans="1:6" ht="19.2" customHeight="1">
      <c r="A73" s="41"/>
      <c r="B73" s="205" t="s">
        <v>708</v>
      </c>
      <c r="C73" s="205" t="s">
        <v>128</v>
      </c>
      <c r="D73" s="203">
        <v>1</v>
      </c>
      <c r="E73" s="204">
        <f t="shared" si="5"/>
        <v>2.1276595744680851E-2</v>
      </c>
      <c r="F73" s="42"/>
    </row>
    <row r="74" spans="1:6" ht="19.2" customHeight="1">
      <c r="A74" s="41"/>
      <c r="B74" s="200" t="s">
        <v>709</v>
      </c>
      <c r="C74" s="200" t="s">
        <v>550</v>
      </c>
      <c r="D74" s="201">
        <v>1</v>
      </c>
      <c r="E74" s="142">
        <f t="shared" si="5"/>
        <v>2.1276595744680851E-2</v>
      </c>
      <c r="F74" s="42"/>
    </row>
    <row r="75" spans="1:6" ht="19.2" customHeight="1">
      <c r="A75" s="41"/>
      <c r="B75" s="205" t="s">
        <v>710</v>
      </c>
      <c r="C75" s="205" t="s">
        <v>141</v>
      </c>
      <c r="D75" s="203">
        <v>1</v>
      </c>
      <c r="E75" s="204">
        <f t="shared" si="5"/>
        <v>2.1276595744680851E-2</v>
      </c>
      <c r="F75" s="42"/>
    </row>
    <row r="76" spans="1:6" ht="19.2" customHeight="1">
      <c r="A76" s="41"/>
      <c r="B76" s="200" t="s">
        <v>711</v>
      </c>
      <c r="C76" s="200" t="s">
        <v>131</v>
      </c>
      <c r="D76" s="201">
        <v>1</v>
      </c>
      <c r="E76" s="142">
        <f t="shared" si="5"/>
        <v>2.1276595744680851E-2</v>
      </c>
      <c r="F76" s="42"/>
    </row>
    <row r="77" spans="1:6" ht="18.600000000000001" customHeight="1">
      <c r="A77" s="41"/>
      <c r="B77" s="154" t="s">
        <v>13</v>
      </c>
      <c r="C77" s="154"/>
      <c r="D77" s="160">
        <f>SUM(D64:D76)</f>
        <v>47</v>
      </c>
      <c r="E77" s="163">
        <f>SUM(E64:E76)</f>
        <v>1.0000000000000002</v>
      </c>
      <c r="F77" s="42"/>
    </row>
    <row r="78" spans="1:6" s="32" customFormat="1" ht="7.95" customHeight="1">
      <c r="A78" s="49"/>
      <c r="B78" s="181"/>
      <c r="C78" s="181"/>
      <c r="D78" s="117"/>
      <c r="E78" s="118"/>
      <c r="F78" s="51"/>
    </row>
    <row r="79" spans="1:6" ht="18.600000000000001" customHeight="1"/>
    <row r="80" spans="1:6" ht="18.600000000000001" customHeight="1"/>
    <row r="81" ht="18.600000000000001" customHeight="1"/>
    <row r="82" ht="18.600000000000001" customHeight="1"/>
  </sheetData>
  <mergeCells count="3">
    <mergeCell ref="B25:E25"/>
    <mergeCell ref="B7:E7"/>
    <mergeCell ref="B62:E62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11964" divId="1_3_10_11964" sourceType="range" sourceRef="A3:F58" destinationFile="\\gpaq\gpaqssl\lldades\indicadors\2017\1_3_10_802.htm"/>
    <webPublishItem id="21916" divId="1_3_10_21916" sourceType="range" sourceRef="A3:F78" destinationFile="\\gpaq\gpaqssl\lldades\indicadors\2018\1_3_10_802.htm"/>
    <webPublishItem id="15049" divId="1_3_10_15049" sourceType="range" sourceRef="A6:F78" destinationFile="\\gpaq\gpaqssl\lldades\indicadors\2018\1_3_10_802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83"/>
  <sheetViews>
    <sheetView showGridLines="0" topLeftCell="A163" zoomScaleNormal="100" workbookViewId="0">
      <selection activeCell="B5" sqref="B5"/>
    </sheetView>
  </sheetViews>
  <sheetFormatPr defaultColWidth="11.5546875" defaultRowHeight="19.95" customHeight="1"/>
  <cols>
    <col min="1" max="1" width="0.6640625" customWidth="1"/>
    <col min="2" max="2" width="110.109375" customWidth="1"/>
    <col min="3" max="3" width="43.77734375" customWidth="1"/>
    <col min="4" max="4" width="10.44140625" customWidth="1"/>
    <col min="5" max="5" width="12.6640625" customWidth="1"/>
    <col min="6" max="6" width="0.6640625" customWidth="1"/>
    <col min="7" max="7" width="3" customWidth="1"/>
  </cols>
  <sheetData>
    <row r="1" spans="1:6" ht="19.95" customHeight="1">
      <c r="A1" s="130"/>
      <c r="B1" s="77" t="s">
        <v>24</v>
      </c>
      <c r="C1" s="77"/>
    </row>
    <row r="2" spans="1:6" ht="19.95" customHeight="1">
      <c r="A2" s="130"/>
      <c r="B2" s="77"/>
      <c r="C2" s="77"/>
    </row>
    <row r="3" spans="1:6" ht="19.95" customHeight="1">
      <c r="A3" s="130"/>
      <c r="B3" s="286" t="s">
        <v>54</v>
      </c>
      <c r="C3" s="286"/>
      <c r="D3" s="286"/>
      <c r="E3" s="286"/>
      <c r="F3" s="286"/>
    </row>
    <row r="4" spans="1:6" ht="19.95" customHeight="1">
      <c r="A4" s="130"/>
      <c r="B4" s="286" t="s">
        <v>67</v>
      </c>
      <c r="C4" s="286"/>
      <c r="D4" s="286"/>
      <c r="E4" s="286"/>
      <c r="F4" s="286"/>
    </row>
    <row r="5" spans="1:6" ht="19.95" customHeight="1">
      <c r="A5" s="130"/>
      <c r="B5" s="230"/>
      <c r="C5" s="230"/>
      <c r="D5" s="230"/>
      <c r="E5" s="230"/>
      <c r="F5" s="230"/>
    </row>
    <row r="6" spans="1:6" ht="19.95" customHeight="1">
      <c r="A6" s="130"/>
      <c r="B6" s="230"/>
      <c r="C6" s="230"/>
      <c r="D6" s="230"/>
      <c r="E6" s="230"/>
      <c r="F6" s="230"/>
    </row>
    <row r="7" spans="1:6" ht="5.4" customHeight="1">
      <c r="A7" s="131"/>
      <c r="B7" s="53"/>
      <c r="C7" s="53"/>
      <c r="D7" s="55"/>
      <c r="E7" s="55"/>
      <c r="F7" s="46"/>
    </row>
    <row r="8" spans="1:6" ht="19.95" customHeight="1">
      <c r="A8" s="132"/>
      <c r="B8" s="229" t="s">
        <v>639</v>
      </c>
      <c r="C8" s="229"/>
      <c r="D8" s="229"/>
      <c r="E8" s="229"/>
      <c r="F8" s="48"/>
    </row>
    <row r="9" spans="1:6" ht="25.2" customHeight="1">
      <c r="A9" s="133"/>
      <c r="B9" s="124" t="s">
        <v>55</v>
      </c>
      <c r="C9" s="110" t="s">
        <v>221</v>
      </c>
      <c r="D9" s="110" t="s">
        <v>56</v>
      </c>
      <c r="E9" s="110" t="s">
        <v>66</v>
      </c>
      <c r="F9" s="48"/>
    </row>
    <row r="10" spans="1:6" ht="19.95" customHeight="1">
      <c r="A10" s="133"/>
      <c r="B10" s="73" t="s">
        <v>167</v>
      </c>
      <c r="C10" s="206" t="s">
        <v>127</v>
      </c>
      <c r="D10" s="36">
        <v>5</v>
      </c>
      <c r="E10" s="115">
        <f t="shared" ref="E10:E17" si="0">D10/$D$19</f>
        <v>0.38461538461538464</v>
      </c>
      <c r="F10" s="48"/>
    </row>
    <row r="11" spans="1:6" ht="19.95" customHeight="1">
      <c r="A11" s="133"/>
      <c r="B11" s="74" t="s">
        <v>132</v>
      </c>
      <c r="C11" s="207" t="s">
        <v>127</v>
      </c>
      <c r="D11" s="34">
        <v>1</v>
      </c>
      <c r="E11" s="114">
        <f t="shared" si="0"/>
        <v>7.6923076923076927E-2</v>
      </c>
      <c r="F11" s="48"/>
    </row>
    <row r="12" spans="1:6" ht="19.95" customHeight="1">
      <c r="A12" s="133"/>
      <c r="B12" s="73" t="s">
        <v>168</v>
      </c>
      <c r="C12" s="206" t="s">
        <v>130</v>
      </c>
      <c r="D12" s="36">
        <v>1</v>
      </c>
      <c r="E12" s="115">
        <f t="shared" si="0"/>
        <v>7.6923076923076927E-2</v>
      </c>
      <c r="F12" s="48"/>
    </row>
    <row r="13" spans="1:6" ht="19.95" customHeight="1">
      <c r="A13" s="133"/>
      <c r="B13" s="74" t="s">
        <v>535</v>
      </c>
      <c r="C13" s="207" t="s">
        <v>128</v>
      </c>
      <c r="D13" s="34">
        <v>1</v>
      </c>
      <c r="E13" s="114">
        <f t="shared" si="0"/>
        <v>7.6923076923076927E-2</v>
      </c>
      <c r="F13" s="48"/>
    </row>
    <row r="14" spans="1:6" ht="19.95" customHeight="1">
      <c r="A14" s="133"/>
      <c r="B14" s="73" t="s">
        <v>536</v>
      </c>
      <c r="C14" s="206" t="s">
        <v>169</v>
      </c>
      <c r="D14" s="36">
        <v>1</v>
      </c>
      <c r="E14" s="115">
        <f t="shared" si="0"/>
        <v>7.6923076923076927E-2</v>
      </c>
      <c r="F14" s="48"/>
    </row>
    <row r="15" spans="1:6" ht="19.95" customHeight="1">
      <c r="A15" s="133"/>
      <c r="B15" s="74" t="s">
        <v>165</v>
      </c>
      <c r="C15" s="207" t="s">
        <v>127</v>
      </c>
      <c r="D15" s="34">
        <v>1</v>
      </c>
      <c r="E15" s="114">
        <f t="shared" si="0"/>
        <v>7.6923076923076927E-2</v>
      </c>
      <c r="F15" s="48"/>
    </row>
    <row r="16" spans="1:6" ht="19.95" customHeight="1">
      <c r="A16" s="133"/>
      <c r="B16" s="73" t="s">
        <v>201</v>
      </c>
      <c r="C16" s="206" t="s">
        <v>127</v>
      </c>
      <c r="D16" s="36">
        <v>1</v>
      </c>
      <c r="E16" s="115">
        <f t="shared" si="0"/>
        <v>7.6923076923076927E-2</v>
      </c>
      <c r="F16" s="48"/>
    </row>
    <row r="17" spans="1:6" ht="19.95" customHeight="1">
      <c r="A17" s="133"/>
      <c r="B17" s="74" t="s">
        <v>133</v>
      </c>
      <c r="C17" s="207" t="s">
        <v>127</v>
      </c>
      <c r="D17" s="34">
        <v>1</v>
      </c>
      <c r="E17" s="114">
        <f t="shared" si="0"/>
        <v>7.6923076923076927E-2</v>
      </c>
      <c r="F17" s="48"/>
    </row>
    <row r="18" spans="1:6" ht="19.95" customHeight="1">
      <c r="A18" s="133"/>
      <c r="B18" s="73" t="s">
        <v>139</v>
      </c>
      <c r="C18" s="206" t="s">
        <v>127</v>
      </c>
      <c r="D18" s="36">
        <v>1</v>
      </c>
      <c r="E18" s="115">
        <f>D18/$D$19</f>
        <v>7.6923076923076927E-2</v>
      </c>
      <c r="F18" s="48"/>
    </row>
    <row r="19" spans="1:6" ht="19.95" customHeight="1">
      <c r="A19" s="133"/>
      <c r="B19" s="129" t="s">
        <v>13</v>
      </c>
      <c r="C19" s="129"/>
      <c r="D19" s="61">
        <f>SUM(D10:D18)</f>
        <v>13</v>
      </c>
      <c r="E19" s="218">
        <f>SUM(E10:E18)</f>
        <v>0.99999999999999978</v>
      </c>
      <c r="F19" s="48"/>
    </row>
    <row r="20" spans="1:6" ht="5.4" customHeight="1">
      <c r="A20" s="134"/>
      <c r="B20" s="44"/>
      <c r="C20" s="44"/>
      <c r="D20" s="44"/>
      <c r="E20" s="44"/>
      <c r="F20" s="51"/>
    </row>
    <row r="21" spans="1:6" ht="19.95" customHeight="1">
      <c r="A21" s="130"/>
      <c r="B21" s="230"/>
      <c r="C21" s="230"/>
      <c r="D21" s="230"/>
      <c r="E21" s="230"/>
      <c r="F21" s="230"/>
    </row>
    <row r="22" spans="1:6" ht="19.95" customHeight="1">
      <c r="A22" s="130"/>
    </row>
    <row r="23" spans="1:6" ht="3.6" customHeight="1">
      <c r="A23" s="131"/>
      <c r="B23" s="53"/>
      <c r="C23" s="53"/>
      <c r="D23" s="55"/>
      <c r="E23" s="55"/>
      <c r="F23" s="46"/>
    </row>
    <row r="24" spans="1:6" ht="22.2" customHeight="1">
      <c r="A24" s="132"/>
      <c r="B24" s="172" t="s">
        <v>73</v>
      </c>
      <c r="C24" s="182"/>
      <c r="D24" s="172"/>
      <c r="E24" s="172"/>
      <c r="F24" s="48"/>
    </row>
    <row r="25" spans="1:6" ht="25.95" customHeight="1">
      <c r="A25" s="133"/>
      <c r="B25" s="124" t="s">
        <v>55</v>
      </c>
      <c r="C25" s="110" t="s">
        <v>221</v>
      </c>
      <c r="D25" s="110" t="s">
        <v>56</v>
      </c>
      <c r="E25" s="110" t="s">
        <v>66</v>
      </c>
      <c r="F25" s="48"/>
    </row>
    <row r="26" spans="1:6" ht="19.95" customHeight="1">
      <c r="A26" s="133"/>
      <c r="B26" s="73" t="s">
        <v>135</v>
      </c>
      <c r="C26" s="73" t="s">
        <v>127</v>
      </c>
      <c r="D26" s="36">
        <v>94</v>
      </c>
      <c r="E26" s="115">
        <f t="shared" ref="E26:E32" si="1">D26/$D$33</f>
        <v>0.4</v>
      </c>
      <c r="F26" s="48"/>
    </row>
    <row r="27" spans="1:6" ht="19.95" customHeight="1">
      <c r="A27" s="133"/>
      <c r="B27" s="74" t="s">
        <v>152</v>
      </c>
      <c r="C27" s="74" t="s">
        <v>127</v>
      </c>
      <c r="D27" s="34">
        <v>93</v>
      </c>
      <c r="E27" s="114">
        <f t="shared" si="1"/>
        <v>0.39574468085106385</v>
      </c>
      <c r="F27" s="48"/>
    </row>
    <row r="28" spans="1:6" ht="19.95" customHeight="1">
      <c r="A28" s="133"/>
      <c r="B28" s="73" t="s">
        <v>537</v>
      </c>
      <c r="C28" s="73" t="s">
        <v>127</v>
      </c>
      <c r="D28" s="36">
        <v>31</v>
      </c>
      <c r="E28" s="115">
        <f t="shared" si="1"/>
        <v>0.13191489361702127</v>
      </c>
      <c r="F28" s="48"/>
    </row>
    <row r="29" spans="1:6" ht="19.95" customHeight="1">
      <c r="A29" s="133"/>
      <c r="B29" s="74" t="s">
        <v>155</v>
      </c>
      <c r="C29" s="74" t="s">
        <v>127</v>
      </c>
      <c r="D29" s="34">
        <v>9</v>
      </c>
      <c r="E29" s="114">
        <f t="shared" si="1"/>
        <v>3.8297872340425532E-2</v>
      </c>
      <c r="F29" s="48"/>
    </row>
    <row r="30" spans="1:6" ht="19.95" customHeight="1">
      <c r="A30" s="133"/>
      <c r="B30" s="73" t="s">
        <v>299</v>
      </c>
      <c r="C30" s="73" t="s">
        <v>143</v>
      </c>
      <c r="D30" s="36">
        <v>5</v>
      </c>
      <c r="E30" s="115">
        <f t="shared" si="1"/>
        <v>2.1276595744680851E-2</v>
      </c>
      <c r="F30" s="48"/>
    </row>
    <row r="31" spans="1:6" ht="19.95" customHeight="1">
      <c r="A31" s="133"/>
      <c r="B31" s="74" t="s">
        <v>538</v>
      </c>
      <c r="C31" s="74" t="s">
        <v>127</v>
      </c>
      <c r="D31" s="34">
        <v>2</v>
      </c>
      <c r="E31" s="114">
        <f t="shared" si="1"/>
        <v>8.5106382978723406E-3</v>
      </c>
      <c r="F31" s="48"/>
    </row>
    <row r="32" spans="1:6" ht="19.95" customHeight="1">
      <c r="A32" s="133"/>
      <c r="B32" s="73" t="s">
        <v>133</v>
      </c>
      <c r="C32" s="73" t="s">
        <v>127</v>
      </c>
      <c r="D32" s="36">
        <v>1</v>
      </c>
      <c r="E32" s="115">
        <f t="shared" si="1"/>
        <v>4.2553191489361703E-3</v>
      </c>
      <c r="F32" s="48"/>
    </row>
    <row r="33" spans="1:6" ht="19.95" customHeight="1">
      <c r="A33" s="133"/>
      <c r="B33" s="129" t="s">
        <v>13</v>
      </c>
      <c r="C33" s="129"/>
      <c r="D33" s="61">
        <f>SUM(D26:D32)</f>
        <v>235</v>
      </c>
      <c r="E33" s="218">
        <f>SUM(E26:E32)</f>
        <v>1</v>
      </c>
      <c r="F33" s="48"/>
    </row>
    <row r="34" spans="1:6" ht="4.95" customHeight="1">
      <c r="A34" s="134"/>
      <c r="B34" s="44"/>
      <c r="C34" s="44"/>
      <c r="D34" s="44"/>
      <c r="E34" s="44"/>
      <c r="F34" s="51"/>
    </row>
    <row r="36" spans="1:6" ht="19.95" customHeight="1">
      <c r="A36" s="130"/>
      <c r="B36" s="173"/>
      <c r="C36" s="183"/>
      <c r="D36" s="173"/>
      <c r="E36" s="173"/>
      <c r="F36" s="173"/>
    </row>
    <row r="37" spans="1:6" ht="2.4" customHeight="1">
      <c r="A37" s="131"/>
      <c r="B37" s="53"/>
      <c r="C37" s="53"/>
      <c r="D37" s="55"/>
      <c r="E37" s="55"/>
      <c r="F37" s="46"/>
    </row>
    <row r="38" spans="1:6" ht="22.2" customHeight="1">
      <c r="A38" s="132"/>
      <c r="B38" s="285" t="s">
        <v>71</v>
      </c>
      <c r="C38" s="285"/>
      <c r="D38" s="285"/>
      <c r="E38" s="285"/>
      <c r="F38" s="48"/>
    </row>
    <row r="39" spans="1:6" ht="27.6" customHeight="1">
      <c r="A39" s="133"/>
      <c r="B39" s="124" t="s">
        <v>55</v>
      </c>
      <c r="C39" s="110" t="s">
        <v>221</v>
      </c>
      <c r="D39" s="110" t="s">
        <v>56</v>
      </c>
      <c r="E39" s="110" t="s">
        <v>66</v>
      </c>
      <c r="F39" s="48"/>
    </row>
    <row r="40" spans="1:6" ht="19.95" customHeight="1">
      <c r="A40" s="133"/>
      <c r="B40" s="74" t="s">
        <v>153</v>
      </c>
      <c r="C40" s="74" t="s">
        <v>127</v>
      </c>
      <c r="D40" s="34">
        <v>17</v>
      </c>
      <c r="E40" s="114">
        <f t="shared" ref="E40:E54" si="2">D40/$D$56</f>
        <v>0.34693877551020408</v>
      </c>
      <c r="F40" s="48"/>
    </row>
    <row r="41" spans="1:6" ht="19.95" customHeight="1">
      <c r="A41" s="133"/>
      <c r="B41" s="73" t="s">
        <v>57</v>
      </c>
      <c r="C41" s="73" t="s">
        <v>125</v>
      </c>
      <c r="D41" s="36">
        <v>11</v>
      </c>
      <c r="E41" s="115">
        <f t="shared" si="2"/>
        <v>0.22448979591836735</v>
      </c>
      <c r="F41" s="48"/>
    </row>
    <row r="42" spans="1:6" ht="19.95" customHeight="1">
      <c r="A42" s="133"/>
      <c r="B42" s="74" t="s">
        <v>156</v>
      </c>
      <c r="C42" s="74" t="s">
        <v>127</v>
      </c>
      <c r="D42" s="34">
        <v>4</v>
      </c>
      <c r="E42" s="114">
        <f t="shared" si="2"/>
        <v>8.1632653061224483E-2</v>
      </c>
      <c r="F42" s="48"/>
    </row>
    <row r="43" spans="1:6" ht="19.95" customHeight="1">
      <c r="A43" s="133"/>
      <c r="B43" s="73" t="s">
        <v>138</v>
      </c>
      <c r="C43" s="73" t="s">
        <v>127</v>
      </c>
      <c r="D43" s="36">
        <v>3</v>
      </c>
      <c r="E43" s="115">
        <f t="shared" si="2"/>
        <v>6.1224489795918366E-2</v>
      </c>
      <c r="F43" s="48"/>
    </row>
    <row r="44" spans="1:6" ht="19.95" customHeight="1">
      <c r="A44" s="133"/>
      <c r="B44" s="74" t="s">
        <v>227</v>
      </c>
      <c r="C44" s="74" t="s">
        <v>127</v>
      </c>
      <c r="D44" s="34">
        <v>2</v>
      </c>
      <c r="E44" s="114">
        <f t="shared" si="2"/>
        <v>4.0816326530612242E-2</v>
      </c>
      <c r="F44" s="48"/>
    </row>
    <row r="45" spans="1:6" ht="19.95" customHeight="1">
      <c r="A45" s="133"/>
      <c r="B45" s="73" t="s">
        <v>133</v>
      </c>
      <c r="C45" s="73" t="s">
        <v>127</v>
      </c>
      <c r="D45" s="36">
        <v>2</v>
      </c>
      <c r="E45" s="115">
        <f t="shared" si="2"/>
        <v>4.0816326530612242E-2</v>
      </c>
      <c r="F45" s="48"/>
    </row>
    <row r="46" spans="1:6" ht="19.95" customHeight="1">
      <c r="A46" s="133"/>
      <c r="B46" s="74" t="s">
        <v>539</v>
      </c>
      <c r="C46" s="74" t="s">
        <v>127</v>
      </c>
      <c r="D46" s="34">
        <v>1</v>
      </c>
      <c r="E46" s="114">
        <f t="shared" si="2"/>
        <v>2.0408163265306121E-2</v>
      </c>
      <c r="F46" s="48"/>
    </row>
    <row r="47" spans="1:6" ht="19.95" customHeight="1">
      <c r="A47" s="133"/>
      <c r="B47" s="73" t="s">
        <v>265</v>
      </c>
      <c r="C47" s="73" t="s">
        <v>127</v>
      </c>
      <c r="D47" s="36">
        <v>1</v>
      </c>
      <c r="E47" s="115">
        <f t="shared" si="2"/>
        <v>2.0408163265306121E-2</v>
      </c>
      <c r="F47" s="48"/>
    </row>
    <row r="48" spans="1:6" ht="19.95" customHeight="1">
      <c r="A48" s="133"/>
      <c r="B48" s="74" t="s">
        <v>476</v>
      </c>
      <c r="C48" s="74" t="s">
        <v>127</v>
      </c>
      <c r="D48" s="34">
        <v>1</v>
      </c>
      <c r="E48" s="114">
        <f t="shared" si="2"/>
        <v>2.0408163265306121E-2</v>
      </c>
      <c r="F48" s="48"/>
    </row>
    <row r="49" spans="1:6" ht="19.95" customHeight="1">
      <c r="A49" s="133"/>
      <c r="B49" s="73" t="s">
        <v>304</v>
      </c>
      <c r="C49" s="73" t="s">
        <v>128</v>
      </c>
      <c r="D49" s="36">
        <v>1</v>
      </c>
      <c r="E49" s="115">
        <f t="shared" si="2"/>
        <v>2.0408163265306121E-2</v>
      </c>
      <c r="F49" s="48"/>
    </row>
    <row r="50" spans="1:6" ht="19.95" customHeight="1">
      <c r="A50" s="133"/>
      <c r="B50" s="74" t="s">
        <v>314</v>
      </c>
      <c r="C50" s="74" t="s">
        <v>162</v>
      </c>
      <c r="D50" s="34">
        <v>1</v>
      </c>
      <c r="E50" s="114">
        <f t="shared" si="2"/>
        <v>2.0408163265306121E-2</v>
      </c>
      <c r="F50" s="48"/>
    </row>
    <row r="51" spans="1:6" ht="19.95" customHeight="1">
      <c r="A51" s="133"/>
      <c r="B51" s="73" t="s">
        <v>318</v>
      </c>
      <c r="C51" s="73" t="s">
        <v>143</v>
      </c>
      <c r="D51" s="36">
        <v>1</v>
      </c>
      <c r="E51" s="115">
        <f t="shared" si="2"/>
        <v>2.0408163265306121E-2</v>
      </c>
      <c r="F51" s="48"/>
    </row>
    <row r="52" spans="1:6" ht="19.95" customHeight="1">
      <c r="A52" s="133"/>
      <c r="B52" s="74" t="s">
        <v>340</v>
      </c>
      <c r="C52" s="74" t="s">
        <v>143</v>
      </c>
      <c r="D52" s="34">
        <v>1</v>
      </c>
      <c r="E52" s="114">
        <f t="shared" si="2"/>
        <v>2.0408163265306121E-2</v>
      </c>
      <c r="F52" s="48"/>
    </row>
    <row r="53" spans="1:6" ht="19.95" customHeight="1">
      <c r="A53" s="133"/>
      <c r="B53" s="73" t="s">
        <v>305</v>
      </c>
      <c r="C53" s="73" t="s">
        <v>173</v>
      </c>
      <c r="D53" s="36">
        <v>1</v>
      </c>
      <c r="E53" s="115">
        <f t="shared" si="2"/>
        <v>2.0408163265306121E-2</v>
      </c>
      <c r="F53" s="48"/>
    </row>
    <row r="54" spans="1:6" ht="19.95" customHeight="1">
      <c r="A54" s="133"/>
      <c r="B54" s="74" t="s">
        <v>482</v>
      </c>
      <c r="C54" s="74" t="s">
        <v>499</v>
      </c>
      <c r="D54" s="34">
        <v>1</v>
      </c>
      <c r="E54" s="114">
        <f t="shared" si="2"/>
        <v>2.0408163265306121E-2</v>
      </c>
      <c r="F54" s="48"/>
    </row>
    <row r="55" spans="1:6" ht="19.95" customHeight="1">
      <c r="A55" s="133"/>
      <c r="B55" s="73" t="s">
        <v>538</v>
      </c>
      <c r="C55" s="73" t="s">
        <v>127</v>
      </c>
      <c r="D55" s="36">
        <v>1</v>
      </c>
      <c r="E55" s="115">
        <f>D55/$D$56</f>
        <v>2.0408163265306121E-2</v>
      </c>
      <c r="F55" s="48"/>
    </row>
    <row r="56" spans="1:6" ht="19.95" customHeight="1">
      <c r="A56" s="133"/>
      <c r="B56" s="129" t="s">
        <v>13</v>
      </c>
      <c r="C56" s="129"/>
      <c r="D56" s="61">
        <f>SUM(D40:D55)</f>
        <v>49</v>
      </c>
      <c r="E56" s="116">
        <f>SUM(E40:E55)</f>
        <v>1.0000000000000002</v>
      </c>
      <c r="F56" s="48"/>
    </row>
    <row r="57" spans="1:6" ht="3.6" customHeight="1">
      <c r="A57" s="133"/>
      <c r="B57" s="44"/>
      <c r="C57" s="44"/>
      <c r="D57" s="44"/>
      <c r="E57" s="44"/>
      <c r="F57" s="51"/>
    </row>
    <row r="58" spans="1:6" ht="19.95" customHeight="1">
      <c r="A58" s="130"/>
      <c r="B58" s="173"/>
      <c r="C58" s="183"/>
      <c r="D58" s="173"/>
      <c r="E58" s="173"/>
      <c r="F58" s="173"/>
    </row>
    <row r="59" spans="1:6" ht="19.95" customHeight="1">
      <c r="A59" s="130"/>
    </row>
    <row r="60" spans="1:6" ht="4.2" customHeight="1">
      <c r="A60" s="131"/>
      <c r="B60" s="53"/>
      <c r="C60" s="53"/>
      <c r="D60" s="55"/>
      <c r="E60" s="55"/>
      <c r="F60" s="46"/>
    </row>
    <row r="61" spans="1:6" ht="27" customHeight="1">
      <c r="A61" s="132"/>
      <c r="B61" s="285" t="s">
        <v>70</v>
      </c>
      <c r="C61" s="285"/>
      <c r="D61" s="285"/>
      <c r="E61" s="285"/>
      <c r="F61" s="48"/>
    </row>
    <row r="62" spans="1:6" ht="28.95" customHeight="1">
      <c r="A62" s="133"/>
      <c r="B62" s="124" t="s">
        <v>55</v>
      </c>
      <c r="C62" s="110" t="s">
        <v>221</v>
      </c>
      <c r="D62" s="110" t="s">
        <v>56</v>
      </c>
      <c r="E62" s="110" t="s">
        <v>66</v>
      </c>
      <c r="F62" s="48"/>
    </row>
    <row r="63" spans="1:6" ht="19.95" customHeight="1">
      <c r="A63" s="133"/>
      <c r="B63" s="73" t="s">
        <v>138</v>
      </c>
      <c r="C63" s="73" t="s">
        <v>127</v>
      </c>
      <c r="D63" s="36">
        <v>29</v>
      </c>
      <c r="E63" s="115">
        <f t="shared" ref="E63:E102" si="3">D63/$D$103</f>
        <v>0.21481481481481482</v>
      </c>
      <c r="F63" s="48"/>
    </row>
    <row r="64" spans="1:6" ht="19.95" customHeight="1">
      <c r="A64" s="133"/>
      <c r="B64" s="74" t="s">
        <v>133</v>
      </c>
      <c r="C64" s="74" t="s">
        <v>127</v>
      </c>
      <c r="D64" s="34">
        <v>17</v>
      </c>
      <c r="E64" s="114">
        <f t="shared" si="3"/>
        <v>0.12592592592592591</v>
      </c>
      <c r="F64" s="48"/>
    </row>
    <row r="65" spans="1:6" ht="19.95" customHeight="1">
      <c r="A65" s="133"/>
      <c r="B65" s="73" t="s">
        <v>139</v>
      </c>
      <c r="C65" s="73" t="s">
        <v>127</v>
      </c>
      <c r="D65" s="36">
        <v>13</v>
      </c>
      <c r="E65" s="115">
        <f t="shared" si="3"/>
        <v>9.6296296296296297E-2</v>
      </c>
      <c r="F65" s="48"/>
    </row>
    <row r="66" spans="1:6" ht="19.95" customHeight="1">
      <c r="A66" s="133"/>
      <c r="B66" s="74" t="s">
        <v>153</v>
      </c>
      <c r="C66" s="74" t="s">
        <v>127</v>
      </c>
      <c r="D66" s="34">
        <v>11</v>
      </c>
      <c r="E66" s="114">
        <f t="shared" si="3"/>
        <v>8.1481481481481488E-2</v>
      </c>
      <c r="F66" s="48"/>
    </row>
    <row r="67" spans="1:6" ht="19.95" customHeight="1">
      <c r="A67" s="133"/>
      <c r="B67" s="73" t="s">
        <v>154</v>
      </c>
      <c r="C67" s="73" t="s">
        <v>127</v>
      </c>
      <c r="D67" s="36">
        <v>7</v>
      </c>
      <c r="E67" s="115">
        <f t="shared" si="3"/>
        <v>5.185185185185185E-2</v>
      </c>
      <c r="F67" s="48"/>
    </row>
    <row r="68" spans="1:6" ht="19.95" customHeight="1">
      <c r="A68" s="133"/>
      <c r="B68" s="74" t="s">
        <v>165</v>
      </c>
      <c r="C68" s="74" t="s">
        <v>127</v>
      </c>
      <c r="D68" s="34">
        <v>4</v>
      </c>
      <c r="E68" s="114">
        <f t="shared" si="3"/>
        <v>2.9629629629629631E-2</v>
      </c>
      <c r="F68" s="48"/>
    </row>
    <row r="69" spans="1:6" ht="19.95" customHeight="1">
      <c r="A69" s="133"/>
      <c r="B69" s="73" t="s">
        <v>167</v>
      </c>
      <c r="C69" s="73" t="s">
        <v>127</v>
      </c>
      <c r="D69" s="36">
        <v>4</v>
      </c>
      <c r="E69" s="115">
        <f t="shared" si="3"/>
        <v>2.9629629629629631E-2</v>
      </c>
      <c r="F69" s="48"/>
    </row>
    <row r="70" spans="1:6" ht="19.95" customHeight="1">
      <c r="A70" s="133"/>
      <c r="B70" s="74" t="s">
        <v>156</v>
      </c>
      <c r="C70" s="74" t="s">
        <v>127</v>
      </c>
      <c r="D70" s="34">
        <v>4</v>
      </c>
      <c r="E70" s="114">
        <f t="shared" si="3"/>
        <v>2.9629629629629631E-2</v>
      </c>
      <c r="F70" s="48"/>
    </row>
    <row r="71" spans="1:6" ht="19.95" customHeight="1">
      <c r="A71" s="133"/>
      <c r="B71" s="73" t="s">
        <v>308</v>
      </c>
      <c r="C71" s="73" t="s">
        <v>127</v>
      </c>
      <c r="D71" s="36">
        <v>3</v>
      </c>
      <c r="E71" s="115">
        <f t="shared" si="3"/>
        <v>2.2222222222222223E-2</v>
      </c>
      <c r="F71" s="48"/>
    </row>
    <row r="72" spans="1:6" ht="19.95" customHeight="1">
      <c r="A72" s="133"/>
      <c r="B72" s="74" t="s">
        <v>152</v>
      </c>
      <c r="C72" s="74" t="s">
        <v>127</v>
      </c>
      <c r="D72" s="34">
        <v>3</v>
      </c>
      <c r="E72" s="114">
        <f t="shared" si="3"/>
        <v>2.2222222222222223E-2</v>
      </c>
      <c r="F72" s="48"/>
    </row>
    <row r="73" spans="1:6" ht="19.95" customHeight="1">
      <c r="A73" s="133"/>
      <c r="B73" s="73" t="s">
        <v>168</v>
      </c>
      <c r="C73" s="73" t="s">
        <v>128</v>
      </c>
      <c r="D73" s="36">
        <v>2</v>
      </c>
      <c r="E73" s="115">
        <f t="shared" si="3"/>
        <v>1.4814814814814815E-2</v>
      </c>
      <c r="F73" s="48"/>
    </row>
    <row r="74" spans="1:6" ht="19.95" customHeight="1">
      <c r="A74" s="133"/>
      <c r="B74" s="74" t="s">
        <v>265</v>
      </c>
      <c r="C74" s="74" t="s">
        <v>127</v>
      </c>
      <c r="D74" s="34">
        <v>2</v>
      </c>
      <c r="E74" s="114">
        <f t="shared" si="3"/>
        <v>1.4814814814814815E-2</v>
      </c>
      <c r="F74" s="48"/>
    </row>
    <row r="75" spans="1:6" ht="19.95" customHeight="1">
      <c r="A75" s="133"/>
      <c r="B75" s="73" t="s">
        <v>172</v>
      </c>
      <c r="C75" s="73" t="s">
        <v>127</v>
      </c>
      <c r="D75" s="36">
        <v>2</v>
      </c>
      <c r="E75" s="115">
        <f t="shared" si="3"/>
        <v>1.4814814814814815E-2</v>
      </c>
      <c r="F75" s="48"/>
    </row>
    <row r="76" spans="1:6" ht="23.4" customHeight="1">
      <c r="A76" s="133"/>
      <c r="B76" s="74" t="s">
        <v>367</v>
      </c>
      <c r="C76" s="74" t="s">
        <v>143</v>
      </c>
      <c r="D76" s="34">
        <v>2</v>
      </c>
      <c r="E76" s="114">
        <f t="shared" si="3"/>
        <v>1.4814814814814815E-2</v>
      </c>
      <c r="F76" s="48"/>
    </row>
    <row r="77" spans="1:6" ht="19.95" customHeight="1">
      <c r="A77" s="133"/>
      <c r="B77" s="73" t="s">
        <v>309</v>
      </c>
      <c r="C77" s="73" t="s">
        <v>128</v>
      </c>
      <c r="D77" s="36">
        <v>2</v>
      </c>
      <c r="E77" s="115">
        <f t="shared" si="3"/>
        <v>1.4814814814814815E-2</v>
      </c>
      <c r="F77" s="48"/>
    </row>
    <row r="78" spans="1:6" ht="19.95" customHeight="1">
      <c r="A78" s="133"/>
      <c r="B78" s="74" t="s">
        <v>155</v>
      </c>
      <c r="C78" s="74" t="s">
        <v>127</v>
      </c>
      <c r="D78" s="34">
        <v>2</v>
      </c>
      <c r="E78" s="114">
        <f t="shared" si="3"/>
        <v>1.4814814814814815E-2</v>
      </c>
      <c r="F78" s="48"/>
    </row>
    <row r="79" spans="1:6" ht="19.95" customHeight="1">
      <c r="A79" s="133"/>
      <c r="B79" s="73" t="s">
        <v>157</v>
      </c>
      <c r="C79" s="73" t="s">
        <v>127</v>
      </c>
      <c r="D79" s="36">
        <v>2</v>
      </c>
      <c r="E79" s="115">
        <f t="shared" si="3"/>
        <v>1.4814814814814815E-2</v>
      </c>
      <c r="F79" s="48"/>
    </row>
    <row r="80" spans="1:6" ht="19.95" customHeight="1">
      <c r="A80" s="133"/>
      <c r="B80" s="74" t="s">
        <v>537</v>
      </c>
      <c r="C80" s="74" t="s">
        <v>127</v>
      </c>
      <c r="D80" s="34">
        <v>2</v>
      </c>
      <c r="E80" s="114">
        <f t="shared" si="3"/>
        <v>1.4814814814814815E-2</v>
      </c>
      <c r="F80" s="48"/>
    </row>
    <row r="81" spans="1:6" ht="19.95" customHeight="1">
      <c r="A81" s="133"/>
      <c r="B81" s="73" t="s">
        <v>135</v>
      </c>
      <c r="C81" s="73" t="s">
        <v>127</v>
      </c>
      <c r="D81" s="36">
        <v>2</v>
      </c>
      <c r="E81" s="115">
        <f t="shared" si="3"/>
        <v>1.4814814814814815E-2</v>
      </c>
      <c r="F81" s="48"/>
    </row>
    <row r="82" spans="1:6" ht="19.95" customHeight="1">
      <c r="A82" s="133"/>
      <c r="B82" s="74" t="s">
        <v>57</v>
      </c>
      <c r="C82" s="74" t="s">
        <v>125</v>
      </c>
      <c r="D82" s="34">
        <v>2</v>
      </c>
      <c r="E82" s="114">
        <f t="shared" si="3"/>
        <v>1.4814814814814815E-2</v>
      </c>
      <c r="F82" s="48"/>
    </row>
    <row r="83" spans="1:6" ht="19.95" customHeight="1">
      <c r="A83" s="133"/>
      <c r="B83" s="73" t="s">
        <v>222</v>
      </c>
      <c r="C83" s="73" t="s">
        <v>131</v>
      </c>
      <c r="D83" s="36">
        <v>1</v>
      </c>
      <c r="E83" s="115">
        <f t="shared" si="3"/>
        <v>7.4074074074074077E-3</v>
      </c>
      <c r="F83" s="48"/>
    </row>
    <row r="84" spans="1:6" ht="19.95" customHeight="1">
      <c r="A84" s="133"/>
      <c r="B84" s="74" t="s">
        <v>259</v>
      </c>
      <c r="C84" s="74" t="s">
        <v>127</v>
      </c>
      <c r="D84" s="34">
        <v>1</v>
      </c>
      <c r="E84" s="114">
        <f t="shared" si="3"/>
        <v>7.4074074074074077E-3</v>
      </c>
      <c r="F84" s="48"/>
    </row>
    <row r="85" spans="1:6" ht="19.95" customHeight="1">
      <c r="A85" s="133"/>
      <c r="B85" s="73" t="s">
        <v>168</v>
      </c>
      <c r="C85" s="73" t="s">
        <v>178</v>
      </c>
      <c r="D85" s="36">
        <v>1</v>
      </c>
      <c r="E85" s="115">
        <f t="shared" si="3"/>
        <v>7.4074074074074077E-3</v>
      </c>
      <c r="F85" s="48"/>
    </row>
    <row r="86" spans="1:6" ht="19.95" customHeight="1">
      <c r="A86" s="133"/>
      <c r="B86" s="74" t="s">
        <v>60</v>
      </c>
      <c r="C86" s="74" t="s">
        <v>141</v>
      </c>
      <c r="D86" s="34">
        <v>1</v>
      </c>
      <c r="E86" s="114">
        <f t="shared" si="3"/>
        <v>7.4074074074074077E-3</v>
      </c>
      <c r="F86" s="48"/>
    </row>
    <row r="87" spans="1:6" ht="19.95" customHeight="1">
      <c r="A87" s="133"/>
      <c r="B87" s="73" t="s">
        <v>540</v>
      </c>
      <c r="C87" s="73" t="s">
        <v>127</v>
      </c>
      <c r="D87" s="36">
        <v>1</v>
      </c>
      <c r="E87" s="115">
        <f t="shared" si="3"/>
        <v>7.4074074074074077E-3</v>
      </c>
      <c r="F87" s="48"/>
    </row>
    <row r="88" spans="1:6" ht="19.95" customHeight="1">
      <c r="A88" s="133"/>
      <c r="B88" s="74" t="s">
        <v>476</v>
      </c>
      <c r="C88" s="74" t="s">
        <v>143</v>
      </c>
      <c r="D88" s="34">
        <v>1</v>
      </c>
      <c r="E88" s="114">
        <f t="shared" si="3"/>
        <v>7.4074074074074077E-3</v>
      </c>
      <c r="F88" s="48"/>
    </row>
    <row r="89" spans="1:6" ht="19.95" customHeight="1">
      <c r="A89" s="133"/>
      <c r="B89" s="73" t="s">
        <v>476</v>
      </c>
      <c r="C89" s="73" t="s">
        <v>127</v>
      </c>
      <c r="D89" s="36">
        <v>1</v>
      </c>
      <c r="E89" s="115">
        <f t="shared" si="3"/>
        <v>7.4074074074074077E-3</v>
      </c>
      <c r="F89" s="48"/>
    </row>
    <row r="90" spans="1:6" ht="19.95" customHeight="1">
      <c r="A90" s="133"/>
      <c r="B90" s="74" t="s">
        <v>154</v>
      </c>
      <c r="C90" s="74" t="s">
        <v>148</v>
      </c>
      <c r="D90" s="34">
        <v>1</v>
      </c>
      <c r="E90" s="114">
        <f t="shared" si="3"/>
        <v>7.4074074074074077E-3</v>
      </c>
      <c r="F90" s="48"/>
    </row>
    <row r="91" spans="1:6" ht="19.95" customHeight="1">
      <c r="A91" s="133"/>
      <c r="B91" s="73" t="s">
        <v>312</v>
      </c>
      <c r="C91" s="73" t="s">
        <v>219</v>
      </c>
      <c r="D91" s="36">
        <v>1</v>
      </c>
      <c r="E91" s="115">
        <f t="shared" si="3"/>
        <v>7.4074074074074077E-3</v>
      </c>
      <c r="F91" s="48"/>
    </row>
    <row r="92" spans="1:6" ht="19.95" customHeight="1">
      <c r="A92" s="133"/>
      <c r="B92" s="74" t="s">
        <v>390</v>
      </c>
      <c r="C92" s="74" t="s">
        <v>146</v>
      </c>
      <c r="D92" s="34">
        <v>1</v>
      </c>
      <c r="E92" s="114">
        <f t="shared" si="3"/>
        <v>7.4074074074074077E-3</v>
      </c>
      <c r="F92" s="48"/>
    </row>
    <row r="93" spans="1:6" ht="19.95" customHeight="1">
      <c r="A93" s="133"/>
      <c r="B93" s="73" t="s">
        <v>541</v>
      </c>
      <c r="C93" s="73" t="s">
        <v>205</v>
      </c>
      <c r="D93" s="36">
        <v>1</v>
      </c>
      <c r="E93" s="115">
        <f t="shared" si="3"/>
        <v>7.4074074074074077E-3</v>
      </c>
      <c r="F93" s="48"/>
    </row>
    <row r="94" spans="1:6" ht="19.95" customHeight="1">
      <c r="A94" s="133"/>
      <c r="B94" s="74" t="s">
        <v>314</v>
      </c>
      <c r="C94" s="74" t="s">
        <v>162</v>
      </c>
      <c r="D94" s="34">
        <v>1</v>
      </c>
      <c r="E94" s="114">
        <f t="shared" si="3"/>
        <v>7.4074074074074077E-3</v>
      </c>
      <c r="F94" s="48"/>
    </row>
    <row r="95" spans="1:6" ht="19.95" customHeight="1">
      <c r="A95" s="133"/>
      <c r="B95" s="73" t="s">
        <v>404</v>
      </c>
      <c r="C95" s="73" t="s">
        <v>162</v>
      </c>
      <c r="D95" s="36">
        <v>1</v>
      </c>
      <c r="E95" s="115">
        <f t="shared" si="3"/>
        <v>7.4074074074074077E-3</v>
      </c>
      <c r="F95" s="48"/>
    </row>
    <row r="96" spans="1:6" ht="19.95" customHeight="1">
      <c r="A96" s="133"/>
      <c r="B96" s="74" t="s">
        <v>388</v>
      </c>
      <c r="C96" s="74" t="s">
        <v>184</v>
      </c>
      <c r="D96" s="34">
        <v>1</v>
      </c>
      <c r="E96" s="114">
        <f t="shared" si="3"/>
        <v>7.4074074074074077E-3</v>
      </c>
      <c r="F96" s="48"/>
    </row>
    <row r="97" spans="1:6" ht="19.95" customHeight="1">
      <c r="A97" s="133"/>
      <c r="B97" s="73" t="s">
        <v>140</v>
      </c>
      <c r="C97" s="73" t="s">
        <v>127</v>
      </c>
      <c r="D97" s="36">
        <v>1</v>
      </c>
      <c r="E97" s="115">
        <f t="shared" si="3"/>
        <v>7.4074074074074077E-3</v>
      </c>
      <c r="F97" s="48"/>
    </row>
    <row r="98" spans="1:6" ht="19.95" customHeight="1">
      <c r="A98" s="133"/>
      <c r="B98" s="74" t="s">
        <v>189</v>
      </c>
      <c r="C98" s="74" t="s">
        <v>127</v>
      </c>
      <c r="D98" s="34">
        <v>1</v>
      </c>
      <c r="E98" s="114">
        <f t="shared" si="3"/>
        <v>7.4074074074074077E-3</v>
      </c>
      <c r="F98" s="48"/>
    </row>
    <row r="99" spans="1:6" ht="19.95" customHeight="1">
      <c r="A99" s="133"/>
      <c r="B99" s="73" t="s">
        <v>227</v>
      </c>
      <c r="C99" s="73" t="s">
        <v>127</v>
      </c>
      <c r="D99" s="36">
        <v>1</v>
      </c>
      <c r="E99" s="115">
        <f t="shared" si="3"/>
        <v>7.4074074074074077E-3</v>
      </c>
      <c r="F99" s="48"/>
    </row>
    <row r="100" spans="1:6" ht="19.95" customHeight="1">
      <c r="A100" s="133"/>
      <c r="B100" s="74" t="s">
        <v>542</v>
      </c>
      <c r="C100" s="74" t="s">
        <v>127</v>
      </c>
      <c r="D100" s="34">
        <v>1</v>
      </c>
      <c r="E100" s="114">
        <f t="shared" si="3"/>
        <v>7.4074074074074077E-3</v>
      </c>
      <c r="F100" s="48"/>
    </row>
    <row r="101" spans="1:6" ht="19.95" customHeight="1">
      <c r="A101" s="133"/>
      <c r="B101" s="73" t="s">
        <v>311</v>
      </c>
      <c r="C101" s="73" t="s">
        <v>174</v>
      </c>
      <c r="D101" s="36">
        <v>1</v>
      </c>
      <c r="E101" s="115">
        <f t="shared" si="3"/>
        <v>7.4074074074074077E-3</v>
      </c>
      <c r="F101" s="48"/>
    </row>
    <row r="102" spans="1:6" ht="19.95" customHeight="1">
      <c r="A102" s="133"/>
      <c r="B102" s="74" t="s">
        <v>310</v>
      </c>
      <c r="C102" s="74" t="s">
        <v>263</v>
      </c>
      <c r="D102" s="34">
        <v>1</v>
      </c>
      <c r="E102" s="114">
        <f t="shared" si="3"/>
        <v>7.4074074074074077E-3</v>
      </c>
      <c r="F102" s="48"/>
    </row>
    <row r="103" spans="1:6" ht="19.95" customHeight="1">
      <c r="A103" s="133"/>
      <c r="B103" s="129" t="s">
        <v>13</v>
      </c>
      <c r="C103" s="129"/>
      <c r="D103" s="61">
        <f>SUM(D63:D102)</f>
        <v>135</v>
      </c>
      <c r="E103" s="116">
        <f>SUM(E63:E102)</f>
        <v>1.0000000000000004</v>
      </c>
      <c r="F103" s="48"/>
    </row>
    <row r="104" spans="1:6" ht="3.6" customHeight="1">
      <c r="A104" s="134"/>
      <c r="B104" s="44"/>
      <c r="C104" s="44"/>
      <c r="D104" s="44"/>
      <c r="E104" s="44"/>
      <c r="F104" s="51"/>
    </row>
    <row r="105" spans="1:6" ht="19.95" customHeight="1">
      <c r="A105" s="133"/>
      <c r="B105" s="67"/>
      <c r="C105" s="67"/>
      <c r="D105" s="67"/>
      <c r="E105" s="67"/>
      <c r="F105" s="60"/>
    </row>
    <row r="106" spans="1:6" ht="19.95" customHeight="1">
      <c r="A106" s="133"/>
      <c r="B106" s="138"/>
      <c r="C106" s="138"/>
      <c r="D106" s="138"/>
      <c r="E106" s="138"/>
      <c r="F106" s="136"/>
    </row>
    <row r="107" spans="1:6" ht="4.95" customHeight="1">
      <c r="A107" s="131"/>
      <c r="B107" s="53"/>
      <c r="C107" s="53"/>
      <c r="D107" s="55"/>
      <c r="E107" s="55"/>
      <c r="F107" s="46"/>
    </row>
    <row r="108" spans="1:6" ht="22.2" customHeight="1">
      <c r="A108" s="132"/>
      <c r="B108" s="285" t="s">
        <v>241</v>
      </c>
      <c r="C108" s="285"/>
      <c r="D108" s="285"/>
      <c r="E108" s="285"/>
      <c r="F108" s="48"/>
    </row>
    <row r="109" spans="1:6" ht="27.6" customHeight="1">
      <c r="A109" s="133"/>
      <c r="B109" s="124" t="s">
        <v>55</v>
      </c>
      <c r="C109" s="110" t="s">
        <v>221</v>
      </c>
      <c r="D109" s="110" t="s">
        <v>56</v>
      </c>
      <c r="E109" s="110" t="s">
        <v>66</v>
      </c>
      <c r="F109" s="48"/>
    </row>
    <row r="110" spans="1:6" ht="19.95" customHeight="1">
      <c r="A110" s="133"/>
      <c r="B110" s="73" t="s">
        <v>57</v>
      </c>
      <c r="C110" s="73" t="s">
        <v>125</v>
      </c>
      <c r="D110" s="36">
        <v>6</v>
      </c>
      <c r="E110" s="115">
        <f>D110/$D$120</f>
        <v>0.375</v>
      </c>
      <c r="F110" s="48"/>
    </row>
    <row r="111" spans="1:6" ht="19.95" customHeight="1">
      <c r="A111" s="133"/>
      <c r="B111" s="74" t="s">
        <v>155</v>
      </c>
      <c r="C111" s="74" t="s">
        <v>127</v>
      </c>
      <c r="D111" s="34">
        <v>2</v>
      </c>
      <c r="E111" s="114">
        <f>D111/$D$120</f>
        <v>0.125</v>
      </c>
      <c r="F111" s="48"/>
    </row>
    <row r="112" spans="1:6" ht="19.95" customHeight="1">
      <c r="A112" s="133"/>
      <c r="B112" s="73" t="s">
        <v>299</v>
      </c>
      <c r="C112" s="73" t="s">
        <v>143</v>
      </c>
      <c r="D112" s="36">
        <v>1</v>
      </c>
      <c r="E112" s="115">
        <f>D112/$D$120</f>
        <v>6.25E-2</v>
      </c>
      <c r="F112" s="48"/>
    </row>
    <row r="113" spans="1:6" ht="19.95" customHeight="1">
      <c r="A113" s="133"/>
      <c r="B113" s="74" t="s">
        <v>478</v>
      </c>
      <c r="C113" s="74" t="s">
        <v>128</v>
      </c>
      <c r="D113" s="34">
        <v>1</v>
      </c>
      <c r="E113" s="114">
        <f>D113/$D$120</f>
        <v>6.25E-2</v>
      </c>
      <c r="F113" s="48"/>
    </row>
    <row r="114" spans="1:6" ht="19.95" customHeight="1">
      <c r="A114" s="133"/>
      <c r="B114" s="73" t="s">
        <v>233</v>
      </c>
      <c r="C114" s="73" t="s">
        <v>127</v>
      </c>
      <c r="D114" s="36">
        <v>1</v>
      </c>
      <c r="E114" s="115">
        <f t="shared" ref="E114:E118" si="4">D114/$D$120</f>
        <v>6.25E-2</v>
      </c>
      <c r="F114" s="48"/>
    </row>
    <row r="115" spans="1:6" ht="19.95" customHeight="1">
      <c r="A115" s="133"/>
      <c r="B115" s="74" t="s">
        <v>153</v>
      </c>
      <c r="C115" s="74" t="s">
        <v>127</v>
      </c>
      <c r="D115" s="34">
        <v>1</v>
      </c>
      <c r="E115" s="114">
        <f t="shared" si="4"/>
        <v>6.25E-2</v>
      </c>
      <c r="F115" s="48"/>
    </row>
    <row r="116" spans="1:6" ht="19.95" customHeight="1">
      <c r="A116" s="133"/>
      <c r="B116" s="73" t="s">
        <v>227</v>
      </c>
      <c r="C116" s="73" t="s">
        <v>127</v>
      </c>
      <c r="D116" s="36">
        <v>1</v>
      </c>
      <c r="E116" s="115">
        <f t="shared" si="4"/>
        <v>6.25E-2</v>
      </c>
      <c r="F116" s="48"/>
    </row>
    <row r="117" spans="1:6" ht="19.95" customHeight="1">
      <c r="A117" s="133"/>
      <c r="B117" s="74" t="s">
        <v>133</v>
      </c>
      <c r="C117" s="74" t="s">
        <v>127</v>
      </c>
      <c r="D117" s="34">
        <v>1</v>
      </c>
      <c r="E117" s="114">
        <f t="shared" si="4"/>
        <v>6.25E-2</v>
      </c>
      <c r="F117" s="48"/>
    </row>
    <row r="118" spans="1:6" ht="19.95" customHeight="1">
      <c r="A118" s="133"/>
      <c r="B118" s="73" t="s">
        <v>138</v>
      </c>
      <c r="C118" s="73" t="s">
        <v>127</v>
      </c>
      <c r="D118" s="36">
        <v>1</v>
      </c>
      <c r="E118" s="115">
        <f t="shared" si="4"/>
        <v>6.25E-2</v>
      </c>
      <c r="F118" s="48"/>
    </row>
    <row r="119" spans="1:6" ht="19.95" customHeight="1">
      <c r="A119" s="133"/>
      <c r="B119" s="74" t="s">
        <v>139</v>
      </c>
      <c r="C119" s="74" t="s">
        <v>127</v>
      </c>
      <c r="D119" s="34">
        <v>1</v>
      </c>
      <c r="E119" s="114">
        <f>D119/$D$120</f>
        <v>6.25E-2</v>
      </c>
      <c r="F119" s="48"/>
    </row>
    <row r="120" spans="1:6" ht="19.95" customHeight="1">
      <c r="A120" s="133"/>
      <c r="B120" s="129" t="s">
        <v>13</v>
      </c>
      <c r="C120" s="129"/>
      <c r="D120" s="61">
        <f>SUM(D110:D119)</f>
        <v>16</v>
      </c>
      <c r="E120" s="116">
        <f>SUM(E110:E119)</f>
        <v>1</v>
      </c>
      <c r="F120" s="48"/>
    </row>
    <row r="121" spans="1:6" ht="4.95" customHeight="1">
      <c r="A121" s="134"/>
      <c r="B121" s="170"/>
      <c r="C121" s="170"/>
      <c r="D121" s="44"/>
      <c r="E121" s="44"/>
      <c r="F121" s="51"/>
    </row>
    <row r="124" spans="1:6" ht="4.95" customHeight="1">
      <c r="A124" s="131"/>
      <c r="B124" s="53"/>
      <c r="C124" s="53"/>
      <c r="D124" s="55"/>
      <c r="E124" s="55"/>
      <c r="F124" s="46"/>
    </row>
    <row r="125" spans="1:6" ht="19.95" customHeight="1">
      <c r="A125" s="132"/>
      <c r="B125" s="285" t="s">
        <v>72</v>
      </c>
      <c r="C125" s="285"/>
      <c r="D125" s="285"/>
      <c r="E125" s="285"/>
      <c r="F125" s="48"/>
    </row>
    <row r="126" spans="1:6" ht="25.95" customHeight="1">
      <c r="A126" s="133"/>
      <c r="B126" s="124" t="s">
        <v>55</v>
      </c>
      <c r="C126" s="110" t="s">
        <v>221</v>
      </c>
      <c r="D126" s="110" t="s">
        <v>56</v>
      </c>
      <c r="E126" s="110" t="s">
        <v>66</v>
      </c>
      <c r="F126" s="48"/>
    </row>
    <row r="127" spans="1:6" ht="19.95" customHeight="1">
      <c r="A127" s="133"/>
      <c r="B127" s="73" t="s">
        <v>133</v>
      </c>
      <c r="C127" s="73" t="s">
        <v>127</v>
      </c>
      <c r="D127" s="36">
        <v>174</v>
      </c>
      <c r="E127" s="115">
        <f t="shared" ref="E127:E147" si="5">D127/$D$148</f>
        <v>0.6796875</v>
      </c>
      <c r="F127" s="48"/>
    </row>
    <row r="128" spans="1:6" ht="19.95" customHeight="1">
      <c r="A128" s="133"/>
      <c r="B128" s="74" t="s">
        <v>138</v>
      </c>
      <c r="C128" s="74" t="s">
        <v>127</v>
      </c>
      <c r="D128" s="34">
        <v>37</v>
      </c>
      <c r="E128" s="114">
        <f t="shared" si="5"/>
        <v>0.14453125</v>
      </c>
      <c r="F128" s="48"/>
    </row>
    <row r="129" spans="1:6" ht="19.95" customHeight="1">
      <c r="A129" s="133"/>
      <c r="B129" s="73" t="s">
        <v>165</v>
      </c>
      <c r="C129" s="73" t="s">
        <v>127</v>
      </c>
      <c r="D129" s="36">
        <v>10</v>
      </c>
      <c r="E129" s="115">
        <f t="shared" si="5"/>
        <v>3.90625E-2</v>
      </c>
      <c r="F129" s="48"/>
    </row>
    <row r="130" spans="1:6" ht="19.95" customHeight="1">
      <c r="A130" s="133"/>
      <c r="B130" s="74" t="s">
        <v>153</v>
      </c>
      <c r="C130" s="74" t="s">
        <v>127</v>
      </c>
      <c r="D130" s="34">
        <v>9</v>
      </c>
      <c r="E130" s="114">
        <f t="shared" si="5"/>
        <v>3.515625E-2</v>
      </c>
      <c r="F130" s="48"/>
    </row>
    <row r="131" spans="1:6" ht="19.95" customHeight="1">
      <c r="A131" s="133"/>
      <c r="B131" s="73" t="s">
        <v>156</v>
      </c>
      <c r="C131" s="73" t="s">
        <v>127</v>
      </c>
      <c r="D131" s="36">
        <v>6</v>
      </c>
      <c r="E131" s="115">
        <f t="shared" si="5"/>
        <v>2.34375E-2</v>
      </c>
      <c r="F131" s="48"/>
    </row>
    <row r="132" spans="1:6" ht="19.95" customHeight="1">
      <c r="A132" s="133"/>
      <c r="B132" s="74" t="s">
        <v>139</v>
      </c>
      <c r="C132" s="74" t="s">
        <v>127</v>
      </c>
      <c r="D132" s="34">
        <v>3</v>
      </c>
      <c r="E132" s="114">
        <f t="shared" si="5"/>
        <v>1.171875E-2</v>
      </c>
      <c r="F132" s="48"/>
    </row>
    <row r="133" spans="1:6" ht="19.95" customHeight="1">
      <c r="A133" s="133"/>
      <c r="B133" s="73" t="s">
        <v>154</v>
      </c>
      <c r="C133" s="73" t="s">
        <v>127</v>
      </c>
      <c r="D133" s="36">
        <v>2</v>
      </c>
      <c r="E133" s="115">
        <f t="shared" si="5"/>
        <v>7.8125E-3</v>
      </c>
      <c r="F133" s="48"/>
    </row>
    <row r="134" spans="1:6" ht="19.95" customHeight="1">
      <c r="A134" s="133"/>
      <c r="B134" s="74" t="s">
        <v>167</v>
      </c>
      <c r="C134" s="74" t="s">
        <v>127</v>
      </c>
      <c r="D134" s="34">
        <v>2</v>
      </c>
      <c r="E134" s="114">
        <f t="shared" si="5"/>
        <v>7.8125E-3</v>
      </c>
      <c r="F134" s="48"/>
    </row>
    <row r="135" spans="1:6" ht="19.95" customHeight="1">
      <c r="A135" s="133"/>
      <c r="B135" s="73" t="s">
        <v>164</v>
      </c>
      <c r="C135" s="73" t="s">
        <v>127</v>
      </c>
      <c r="D135" s="36">
        <v>1</v>
      </c>
      <c r="E135" s="115">
        <f t="shared" si="5"/>
        <v>3.90625E-3</v>
      </c>
      <c r="F135" s="48"/>
    </row>
    <row r="136" spans="1:6" ht="19.95" customHeight="1">
      <c r="A136" s="133"/>
      <c r="B136" s="74" t="s">
        <v>308</v>
      </c>
      <c r="C136" s="74" t="s">
        <v>128</v>
      </c>
      <c r="D136" s="34">
        <v>1</v>
      </c>
      <c r="E136" s="114">
        <f t="shared" si="5"/>
        <v>3.90625E-3</v>
      </c>
      <c r="F136" s="48"/>
    </row>
    <row r="137" spans="1:6" ht="21.6" customHeight="1">
      <c r="A137" s="133"/>
      <c r="B137" s="73" t="s">
        <v>319</v>
      </c>
      <c r="C137" s="73" t="s">
        <v>160</v>
      </c>
      <c r="D137" s="36">
        <v>1</v>
      </c>
      <c r="E137" s="115">
        <f t="shared" si="5"/>
        <v>3.90625E-3</v>
      </c>
      <c r="F137" s="48"/>
    </row>
    <row r="138" spans="1:6" ht="19.95" customHeight="1">
      <c r="A138" s="133"/>
      <c r="B138" s="74" t="s">
        <v>318</v>
      </c>
      <c r="C138" s="74" t="s">
        <v>143</v>
      </c>
      <c r="D138" s="34">
        <v>1</v>
      </c>
      <c r="E138" s="114">
        <f t="shared" si="5"/>
        <v>3.90625E-3</v>
      </c>
      <c r="F138" s="48"/>
    </row>
    <row r="139" spans="1:6" ht="19.95" customHeight="1">
      <c r="A139" s="133"/>
      <c r="B139" s="73" t="s">
        <v>316</v>
      </c>
      <c r="C139" s="73" t="s">
        <v>177</v>
      </c>
      <c r="D139" s="36">
        <v>1</v>
      </c>
      <c r="E139" s="115">
        <f t="shared" si="5"/>
        <v>3.90625E-3</v>
      </c>
      <c r="F139" s="48"/>
    </row>
    <row r="140" spans="1:6" ht="19.95" customHeight="1">
      <c r="A140" s="133"/>
      <c r="B140" s="74" t="s">
        <v>393</v>
      </c>
      <c r="C140" s="74" t="s">
        <v>143</v>
      </c>
      <c r="D140" s="34">
        <v>1</v>
      </c>
      <c r="E140" s="114">
        <f t="shared" si="5"/>
        <v>3.90625E-3</v>
      </c>
      <c r="F140" s="48"/>
    </row>
    <row r="141" spans="1:6" ht="21.6" customHeight="1">
      <c r="A141" s="133"/>
      <c r="B141" s="73" t="s">
        <v>543</v>
      </c>
      <c r="C141" s="73" t="s">
        <v>202</v>
      </c>
      <c r="D141" s="36">
        <v>1</v>
      </c>
      <c r="E141" s="115">
        <f t="shared" si="5"/>
        <v>3.90625E-3</v>
      </c>
      <c r="F141" s="48"/>
    </row>
    <row r="142" spans="1:6" ht="21.6" customHeight="1">
      <c r="A142" s="133"/>
      <c r="B142" s="228" t="s">
        <v>315</v>
      </c>
      <c r="C142" s="74" t="s">
        <v>161</v>
      </c>
      <c r="D142" s="34">
        <v>1</v>
      </c>
      <c r="E142" s="114">
        <f t="shared" si="5"/>
        <v>3.90625E-3</v>
      </c>
      <c r="F142" s="48"/>
    </row>
    <row r="143" spans="1:6" ht="19.95" customHeight="1">
      <c r="A143" s="133"/>
      <c r="B143" s="73" t="s">
        <v>309</v>
      </c>
      <c r="C143" s="73" t="s">
        <v>128</v>
      </c>
      <c r="D143" s="36">
        <v>1</v>
      </c>
      <c r="E143" s="115">
        <f t="shared" si="5"/>
        <v>3.90625E-3</v>
      </c>
      <c r="F143" s="48"/>
    </row>
    <row r="144" spans="1:6" ht="19.95" customHeight="1">
      <c r="A144" s="133"/>
      <c r="B144" s="74" t="s">
        <v>381</v>
      </c>
      <c r="C144" s="74" t="s">
        <v>131</v>
      </c>
      <c r="D144" s="34">
        <v>1</v>
      </c>
      <c r="E144" s="114">
        <f t="shared" si="5"/>
        <v>3.90625E-3</v>
      </c>
      <c r="F144" s="48"/>
    </row>
    <row r="145" spans="1:6" ht="19.95" customHeight="1">
      <c r="A145" s="133"/>
      <c r="B145" s="73" t="s">
        <v>157</v>
      </c>
      <c r="C145" s="73" t="s">
        <v>127</v>
      </c>
      <c r="D145" s="36">
        <v>1</v>
      </c>
      <c r="E145" s="115">
        <f t="shared" si="5"/>
        <v>3.90625E-3</v>
      </c>
      <c r="F145" s="48"/>
    </row>
    <row r="146" spans="1:6" ht="19.95" customHeight="1">
      <c r="A146" s="133"/>
      <c r="B146" s="74" t="s">
        <v>201</v>
      </c>
      <c r="C146" s="74" t="s">
        <v>127</v>
      </c>
      <c r="D146" s="34">
        <v>1</v>
      </c>
      <c r="E146" s="114">
        <f t="shared" si="5"/>
        <v>3.90625E-3</v>
      </c>
      <c r="F146" s="48"/>
    </row>
    <row r="147" spans="1:6" ht="19.95" customHeight="1">
      <c r="A147" s="133"/>
      <c r="B147" s="73" t="s">
        <v>257</v>
      </c>
      <c r="C147" s="73" t="s">
        <v>127</v>
      </c>
      <c r="D147" s="36">
        <v>1</v>
      </c>
      <c r="E147" s="115">
        <f t="shared" si="5"/>
        <v>3.90625E-3</v>
      </c>
      <c r="F147" s="48"/>
    </row>
    <row r="148" spans="1:6" ht="19.95" customHeight="1">
      <c r="A148" s="133"/>
      <c r="B148" s="129" t="s">
        <v>13</v>
      </c>
      <c r="C148" s="129"/>
      <c r="D148" s="61">
        <f>SUM(D127:D147)</f>
        <v>256</v>
      </c>
      <c r="E148" s="116">
        <f>SUM(E127:E147)</f>
        <v>1</v>
      </c>
      <c r="F148" s="48"/>
    </row>
    <row r="149" spans="1:6" ht="4.95" customHeight="1">
      <c r="A149" s="134"/>
      <c r="B149" s="170"/>
      <c r="C149" s="170"/>
      <c r="D149" s="44"/>
      <c r="E149" s="44"/>
      <c r="F149" s="51"/>
    </row>
    <row r="152" spans="1:6" ht="3.6" customHeight="1">
      <c r="A152" s="131"/>
      <c r="B152" s="53"/>
      <c r="C152" s="53"/>
      <c r="D152" s="55"/>
      <c r="E152" s="55"/>
      <c r="F152" s="46"/>
    </row>
    <row r="153" spans="1:6" ht="27" customHeight="1">
      <c r="A153" s="132"/>
      <c r="B153" s="285" t="s">
        <v>230</v>
      </c>
      <c r="C153" s="285"/>
      <c r="D153" s="285"/>
      <c r="E153" s="285"/>
      <c r="F153" s="48"/>
    </row>
    <row r="154" spans="1:6" ht="30" customHeight="1">
      <c r="A154" s="133"/>
      <c r="B154" s="124" t="s">
        <v>55</v>
      </c>
      <c r="C154" s="110" t="s">
        <v>221</v>
      </c>
      <c r="D154" s="110" t="s">
        <v>56</v>
      </c>
      <c r="E154" s="110" t="s">
        <v>66</v>
      </c>
      <c r="F154" s="48"/>
    </row>
    <row r="155" spans="1:6" ht="19.95" customHeight="1">
      <c r="A155" s="133"/>
      <c r="B155" s="73" t="s">
        <v>320</v>
      </c>
      <c r="C155" s="73" t="s">
        <v>186</v>
      </c>
      <c r="D155" s="36">
        <v>2</v>
      </c>
      <c r="E155" s="115">
        <f>D155/$D$156</f>
        <v>1</v>
      </c>
      <c r="F155" s="48"/>
    </row>
    <row r="156" spans="1:6" ht="19.95" customHeight="1">
      <c r="A156" s="133"/>
      <c r="B156" s="129" t="s">
        <v>13</v>
      </c>
      <c r="C156" s="129"/>
      <c r="D156" s="61">
        <f>SUM(D155:D155)</f>
        <v>2</v>
      </c>
      <c r="E156" s="116">
        <f>SUM(E155:E155)</f>
        <v>1</v>
      </c>
      <c r="F156" s="48"/>
    </row>
    <row r="157" spans="1:6" ht="6" customHeight="1">
      <c r="A157" s="134"/>
      <c r="B157" s="170"/>
      <c r="C157" s="170"/>
      <c r="D157" s="44"/>
      <c r="E157" s="44"/>
      <c r="F157" s="51"/>
    </row>
    <row r="160" spans="1:6" ht="4.95" customHeight="1">
      <c r="A160" s="131"/>
      <c r="B160" s="53"/>
      <c r="C160" s="53"/>
      <c r="D160" s="55"/>
      <c r="E160" s="55"/>
      <c r="F160" s="46"/>
    </row>
    <row r="161" spans="1:6" ht="25.2" customHeight="1">
      <c r="A161" s="132"/>
      <c r="B161" s="285" t="s">
        <v>640</v>
      </c>
      <c r="C161" s="285"/>
      <c r="D161" s="285"/>
      <c r="E161" s="285"/>
      <c r="F161" s="48"/>
    </row>
    <row r="162" spans="1:6" ht="30.6" customHeight="1">
      <c r="A162" s="133"/>
      <c r="B162" s="124" t="s">
        <v>55</v>
      </c>
      <c r="C162" s="110" t="s">
        <v>221</v>
      </c>
      <c r="D162" s="110" t="s">
        <v>56</v>
      </c>
      <c r="E162" s="110" t="s">
        <v>66</v>
      </c>
      <c r="F162" s="48"/>
    </row>
    <row r="163" spans="1:6" ht="19.95" customHeight="1">
      <c r="A163" s="133"/>
      <c r="B163" s="73" t="s">
        <v>57</v>
      </c>
      <c r="C163" s="73" t="s">
        <v>125</v>
      </c>
      <c r="D163" s="36">
        <v>11</v>
      </c>
      <c r="E163" s="115">
        <f>D163/$D$168</f>
        <v>0.61111111111111116</v>
      </c>
      <c r="F163" s="48"/>
    </row>
    <row r="164" spans="1:6" ht="19.95" customHeight="1">
      <c r="A164" s="133"/>
      <c r="B164" s="74" t="s">
        <v>156</v>
      </c>
      <c r="C164" s="74" t="s">
        <v>127</v>
      </c>
      <c r="D164" s="34">
        <v>3</v>
      </c>
      <c r="E164" s="114">
        <f>D164/$D$168</f>
        <v>0.16666666666666666</v>
      </c>
      <c r="F164" s="48"/>
    </row>
    <row r="165" spans="1:6" ht="19.95" customHeight="1">
      <c r="A165" s="133"/>
      <c r="B165" s="73" t="s">
        <v>138</v>
      </c>
      <c r="C165" s="73" t="s">
        <v>127</v>
      </c>
      <c r="D165" s="36">
        <v>2</v>
      </c>
      <c r="E165" s="115">
        <f>D165/$D$168</f>
        <v>0.1111111111111111</v>
      </c>
      <c r="F165" s="48"/>
    </row>
    <row r="166" spans="1:6" ht="19.95" customHeight="1">
      <c r="A166" s="133"/>
      <c r="B166" s="74" t="s">
        <v>367</v>
      </c>
      <c r="C166" s="74" t="s">
        <v>143</v>
      </c>
      <c r="D166" s="34">
        <v>1</v>
      </c>
      <c r="E166" s="114">
        <f>D166/$D$168</f>
        <v>5.5555555555555552E-2</v>
      </c>
      <c r="F166" s="48"/>
    </row>
    <row r="167" spans="1:6" ht="19.95" customHeight="1">
      <c r="A167" s="133"/>
      <c r="B167" s="73" t="s">
        <v>133</v>
      </c>
      <c r="C167" s="73" t="s">
        <v>127</v>
      </c>
      <c r="D167" s="36">
        <v>1</v>
      </c>
      <c r="E167" s="115">
        <f>D167/$D$168</f>
        <v>5.5555555555555552E-2</v>
      </c>
      <c r="F167" s="48"/>
    </row>
    <row r="168" spans="1:6" ht="19.95" customHeight="1">
      <c r="A168" s="133"/>
      <c r="B168" s="129" t="s">
        <v>13</v>
      </c>
      <c r="C168" s="129"/>
      <c r="D168" s="61">
        <f>SUM(D163:D167)</f>
        <v>18</v>
      </c>
      <c r="E168" s="116">
        <f>SUM(E163:E167)</f>
        <v>1</v>
      </c>
      <c r="F168" s="48"/>
    </row>
    <row r="169" spans="1:6" s="32" customFormat="1" ht="7.2" customHeight="1">
      <c r="A169" s="49"/>
      <c r="B169" s="181"/>
      <c r="C169" s="181"/>
      <c r="D169" s="117"/>
      <c r="E169" s="118"/>
      <c r="F169" s="51"/>
    </row>
    <row r="172" spans="1:6" ht="3.6" customHeight="1">
      <c r="A172" s="131"/>
      <c r="B172" s="53"/>
      <c r="C172" s="53"/>
      <c r="D172" s="55"/>
      <c r="E172" s="55"/>
      <c r="F172" s="46"/>
    </row>
    <row r="173" spans="1:6" ht="19.95" customHeight="1">
      <c r="A173" s="132"/>
      <c r="B173" s="285" t="s">
        <v>513</v>
      </c>
      <c r="C173" s="285"/>
      <c r="D173" s="285"/>
      <c r="E173" s="285"/>
      <c r="F173" s="48"/>
    </row>
    <row r="174" spans="1:6" ht="28.8" customHeight="1">
      <c r="A174" s="133"/>
      <c r="B174" s="124" t="s">
        <v>55</v>
      </c>
      <c r="C174" s="110" t="s">
        <v>221</v>
      </c>
      <c r="D174" s="110" t="s">
        <v>56</v>
      </c>
      <c r="E174" s="110" t="s">
        <v>66</v>
      </c>
      <c r="F174" s="48"/>
    </row>
    <row r="175" spans="1:6" ht="19.95" customHeight="1">
      <c r="A175" s="133"/>
      <c r="B175" s="73" t="s">
        <v>57</v>
      </c>
      <c r="C175" s="73" t="s">
        <v>125</v>
      </c>
      <c r="D175" s="36">
        <v>5</v>
      </c>
      <c r="E175" s="115">
        <f>D175/$D$120</f>
        <v>0.3125</v>
      </c>
      <c r="F175" s="48"/>
    </row>
    <row r="176" spans="1:6" ht="19.95" customHeight="1">
      <c r="A176" s="133"/>
      <c r="B176" s="74" t="s">
        <v>308</v>
      </c>
      <c r="C176" s="74" t="s">
        <v>178</v>
      </c>
      <c r="D176" s="34">
        <v>1</v>
      </c>
      <c r="E176" s="114">
        <f>D176/$D$120</f>
        <v>6.25E-2</v>
      </c>
      <c r="F176" s="48"/>
    </row>
    <row r="177" spans="1:6" ht="19.95" customHeight="1">
      <c r="A177" s="133"/>
      <c r="B177" s="73" t="s">
        <v>305</v>
      </c>
      <c r="C177" s="73" t="s">
        <v>173</v>
      </c>
      <c r="D177" s="36">
        <v>1</v>
      </c>
      <c r="E177" s="115">
        <f>D177/$D$120</f>
        <v>6.25E-2</v>
      </c>
      <c r="F177" s="48"/>
    </row>
    <row r="178" spans="1:6" ht="19.95" customHeight="1">
      <c r="A178" s="133"/>
      <c r="B178" s="74" t="s">
        <v>544</v>
      </c>
      <c r="C178" s="74" t="s">
        <v>176</v>
      </c>
      <c r="D178" s="34">
        <v>1</v>
      </c>
      <c r="E178" s="114">
        <f>D178/$D$120</f>
        <v>6.25E-2</v>
      </c>
      <c r="F178" s="48"/>
    </row>
    <row r="179" spans="1:6" ht="19.95" customHeight="1">
      <c r="A179" s="133"/>
      <c r="B179" s="73" t="s">
        <v>545</v>
      </c>
      <c r="C179" s="73" t="s">
        <v>178</v>
      </c>
      <c r="D179" s="36">
        <v>1</v>
      </c>
      <c r="E179" s="115">
        <f t="shared" ref="E179:E181" si="6">D179/$D$120</f>
        <v>6.25E-2</v>
      </c>
      <c r="F179" s="48"/>
    </row>
    <row r="180" spans="1:6" ht="19.95" customHeight="1">
      <c r="A180" s="133"/>
      <c r="B180" s="74" t="s">
        <v>133</v>
      </c>
      <c r="C180" s="74" t="s">
        <v>127</v>
      </c>
      <c r="D180" s="34">
        <v>1</v>
      </c>
      <c r="E180" s="114">
        <f t="shared" si="6"/>
        <v>6.25E-2</v>
      </c>
      <c r="F180" s="48"/>
    </row>
    <row r="181" spans="1:6" ht="19.95" customHeight="1">
      <c r="A181" s="133"/>
      <c r="B181" s="73" t="s">
        <v>139</v>
      </c>
      <c r="C181" s="73" t="s">
        <v>127</v>
      </c>
      <c r="D181" s="36">
        <v>1</v>
      </c>
      <c r="E181" s="115">
        <f t="shared" si="6"/>
        <v>6.25E-2</v>
      </c>
      <c r="F181" s="48"/>
    </row>
    <row r="182" spans="1:6" ht="19.95" customHeight="1">
      <c r="A182" s="133"/>
      <c r="B182" s="129" t="s">
        <v>13</v>
      </c>
      <c r="C182" s="129"/>
      <c r="D182" s="61">
        <f>SUM(D175:D181)</f>
        <v>11</v>
      </c>
      <c r="E182" s="116">
        <f>SUM(E175:E181)</f>
        <v>0.6875</v>
      </c>
      <c r="F182" s="48"/>
    </row>
    <row r="183" spans="1:6" ht="3.6" customHeight="1">
      <c r="A183" s="134"/>
      <c r="B183" s="170"/>
      <c r="C183" s="170"/>
      <c r="D183" s="44"/>
      <c r="E183" s="44"/>
      <c r="F183" s="51"/>
    </row>
  </sheetData>
  <mergeCells count="9">
    <mergeCell ref="B173:E173"/>
    <mergeCell ref="B125:E125"/>
    <mergeCell ref="B153:E153"/>
    <mergeCell ref="B161:E161"/>
    <mergeCell ref="B3:F3"/>
    <mergeCell ref="B4:F4"/>
    <mergeCell ref="B61:E61"/>
    <mergeCell ref="B38:E38"/>
    <mergeCell ref="B108:E108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rowBreaks count="1" manualBreakCount="1">
    <brk id="38" max="9" man="1"/>
  </rowBreaks>
  <webPublishItems count="2">
    <webPublishItem id="19053" divId="1_3_10_19053" sourceType="range" sourceRef="A3:F169" destinationFile="\\gpaq\gpaqssl\lldades\indicadors\2018\1_3_10_205.htm"/>
    <webPublishItem id="11329" divId="1_3_10_11329" sourceType="range" sourceRef="A23:F169" destinationFile="\\gpaq\gpaqssl\lldades\indicadors\2019\1_3_10_2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27"/>
  <sheetViews>
    <sheetView showGridLines="0" zoomScaleNormal="100" workbookViewId="0">
      <selection activeCell="B5" sqref="B5"/>
    </sheetView>
  </sheetViews>
  <sheetFormatPr defaultColWidth="11.44140625" defaultRowHeight="13.2"/>
  <cols>
    <col min="1" max="1" width="0.6640625" style="32" customWidth="1"/>
    <col min="2" max="2" width="114.6640625" style="32" customWidth="1"/>
    <col min="3" max="3" width="46" style="32" customWidth="1"/>
    <col min="4" max="4" width="12" style="32" customWidth="1"/>
    <col min="5" max="5" width="12.6640625" style="32" customWidth="1"/>
    <col min="6" max="6" width="0.5546875" style="32" customWidth="1"/>
    <col min="7" max="7" width="2.5546875" style="32" customWidth="1"/>
    <col min="8" max="16384" width="11.44140625" style="32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286" t="s">
        <v>53</v>
      </c>
      <c r="C3" s="286"/>
      <c r="D3" s="286"/>
      <c r="E3" s="99"/>
      <c r="F3" s="37"/>
      <c r="G3" s="37"/>
    </row>
    <row r="4" spans="1:7" ht="13.8">
      <c r="B4" s="286" t="s">
        <v>67</v>
      </c>
      <c r="C4" s="286"/>
      <c r="D4" s="286"/>
      <c r="E4" s="99"/>
      <c r="F4" s="37"/>
      <c r="G4" s="37"/>
    </row>
    <row r="5" spans="1:7" ht="13.8">
      <c r="B5" s="173"/>
      <c r="C5" s="183"/>
      <c r="D5" s="173"/>
      <c r="E5" s="173"/>
      <c r="F5" s="37"/>
      <c r="G5" s="37"/>
    </row>
    <row r="6" spans="1:7" ht="3.6" customHeight="1">
      <c r="A6" s="59"/>
      <c r="B6" s="60"/>
      <c r="C6" s="60"/>
      <c r="D6" s="60"/>
      <c r="E6" s="60"/>
      <c r="F6" s="46"/>
      <c r="G6" s="136"/>
    </row>
    <row r="7" spans="1:7" ht="27.6" customHeight="1">
      <c r="A7" s="47"/>
      <c r="B7" s="285" t="s">
        <v>76</v>
      </c>
      <c r="C7" s="285"/>
      <c r="D7" s="285"/>
      <c r="E7" s="285"/>
      <c r="F7" s="48"/>
      <c r="G7" s="136"/>
    </row>
    <row r="8" spans="1:7" ht="29.4" customHeight="1">
      <c r="A8" s="47"/>
      <c r="B8" s="124" t="s">
        <v>55</v>
      </c>
      <c r="C8" s="110" t="s">
        <v>221</v>
      </c>
      <c r="D8" s="110" t="s">
        <v>56</v>
      </c>
      <c r="E8" s="110" t="s">
        <v>66</v>
      </c>
      <c r="F8" s="48"/>
      <c r="G8" s="136"/>
    </row>
    <row r="9" spans="1:7" ht="18.75" customHeight="1">
      <c r="A9" s="47"/>
      <c r="B9" s="33" t="s">
        <v>180</v>
      </c>
      <c r="C9" s="33" t="s">
        <v>127</v>
      </c>
      <c r="D9" s="34">
        <v>105</v>
      </c>
      <c r="E9" s="114">
        <f t="shared" ref="E9:E24" si="0">D9/$D$25</f>
        <v>0.78947368421052633</v>
      </c>
      <c r="F9" s="48"/>
      <c r="G9" s="136"/>
    </row>
    <row r="10" spans="1:7" ht="18.75" customHeight="1">
      <c r="A10" s="47"/>
      <c r="B10" s="35" t="s">
        <v>328</v>
      </c>
      <c r="C10" s="35" t="s">
        <v>169</v>
      </c>
      <c r="D10" s="36">
        <v>6</v>
      </c>
      <c r="E10" s="115">
        <f t="shared" si="0"/>
        <v>4.5112781954887216E-2</v>
      </c>
      <c r="F10" s="48"/>
      <c r="G10" s="136"/>
    </row>
    <row r="11" spans="1:7" ht="18.75" customHeight="1">
      <c r="A11" s="47"/>
      <c r="B11" s="33" t="s">
        <v>346</v>
      </c>
      <c r="C11" s="33" t="s">
        <v>184</v>
      </c>
      <c r="D11" s="34">
        <v>4</v>
      </c>
      <c r="E11" s="114">
        <f t="shared" si="0"/>
        <v>3.007518796992481E-2</v>
      </c>
      <c r="F11" s="48"/>
      <c r="G11" s="136"/>
    </row>
    <row r="12" spans="1:7" ht="18.75" customHeight="1">
      <c r="A12" s="47"/>
      <c r="B12" s="35" t="s">
        <v>327</v>
      </c>
      <c r="C12" s="35" t="s">
        <v>130</v>
      </c>
      <c r="D12" s="36">
        <v>3</v>
      </c>
      <c r="E12" s="115">
        <f t="shared" si="0"/>
        <v>2.2556390977443608E-2</v>
      </c>
      <c r="F12" s="48"/>
      <c r="G12" s="136"/>
    </row>
    <row r="13" spans="1:7" ht="18.75" customHeight="1">
      <c r="A13" s="47"/>
      <c r="B13" s="33" t="s">
        <v>326</v>
      </c>
      <c r="C13" s="33" t="s">
        <v>127</v>
      </c>
      <c r="D13" s="34">
        <v>2</v>
      </c>
      <c r="E13" s="114">
        <f t="shared" si="0"/>
        <v>1.5037593984962405E-2</v>
      </c>
      <c r="F13" s="48"/>
      <c r="G13" s="136"/>
    </row>
    <row r="14" spans="1:7" ht="18.75" customHeight="1">
      <c r="A14" s="47"/>
      <c r="B14" s="35" t="s">
        <v>546</v>
      </c>
      <c r="C14" s="35" t="s">
        <v>203</v>
      </c>
      <c r="D14" s="36">
        <v>2</v>
      </c>
      <c r="E14" s="115">
        <f t="shared" si="0"/>
        <v>1.5037593984962405E-2</v>
      </c>
      <c r="F14" s="48"/>
      <c r="G14" s="136"/>
    </row>
    <row r="15" spans="1:7" ht="18.75" customHeight="1">
      <c r="A15" s="47"/>
      <c r="B15" s="33" t="s">
        <v>488</v>
      </c>
      <c r="C15" s="33" t="s">
        <v>212</v>
      </c>
      <c r="D15" s="34">
        <v>2</v>
      </c>
      <c r="E15" s="114">
        <f t="shared" si="0"/>
        <v>1.5037593984962405E-2</v>
      </c>
      <c r="F15" s="48"/>
      <c r="G15" s="136"/>
    </row>
    <row r="16" spans="1:7" ht="18.75" customHeight="1">
      <c r="A16" s="47"/>
      <c r="B16" s="35" t="s">
        <v>181</v>
      </c>
      <c r="C16" s="35" t="s">
        <v>148</v>
      </c>
      <c r="D16" s="36">
        <v>1</v>
      </c>
      <c r="E16" s="115">
        <f t="shared" si="0"/>
        <v>7.5187969924812026E-3</v>
      </c>
      <c r="F16" s="48"/>
      <c r="G16" s="136"/>
    </row>
    <row r="17" spans="1:7" ht="18.75" customHeight="1">
      <c r="A17" s="47"/>
      <c r="B17" s="33" t="s">
        <v>335</v>
      </c>
      <c r="C17" s="33" t="s">
        <v>195</v>
      </c>
      <c r="D17" s="34">
        <v>1</v>
      </c>
      <c r="E17" s="114">
        <f t="shared" si="0"/>
        <v>7.5187969924812026E-3</v>
      </c>
      <c r="F17" s="48"/>
      <c r="G17" s="136"/>
    </row>
    <row r="18" spans="1:7" ht="18.75" customHeight="1">
      <c r="A18" s="47"/>
      <c r="B18" s="35" t="s">
        <v>330</v>
      </c>
      <c r="C18" s="35" t="s">
        <v>203</v>
      </c>
      <c r="D18" s="36">
        <v>1</v>
      </c>
      <c r="E18" s="115">
        <f t="shared" si="0"/>
        <v>7.5187969924812026E-3</v>
      </c>
      <c r="F18" s="48"/>
      <c r="G18" s="136"/>
    </row>
    <row r="19" spans="1:7" ht="18.75" customHeight="1">
      <c r="A19" s="47"/>
      <c r="B19" s="33" t="s">
        <v>336</v>
      </c>
      <c r="C19" s="33" t="s">
        <v>177</v>
      </c>
      <c r="D19" s="34">
        <v>1</v>
      </c>
      <c r="E19" s="114">
        <f t="shared" si="0"/>
        <v>7.5187969924812026E-3</v>
      </c>
      <c r="F19" s="48"/>
      <c r="G19" s="136"/>
    </row>
    <row r="20" spans="1:7" ht="18.75" customHeight="1">
      <c r="A20" s="47"/>
      <c r="B20" s="35" t="s">
        <v>547</v>
      </c>
      <c r="C20" s="35" t="s">
        <v>266</v>
      </c>
      <c r="D20" s="36">
        <v>1</v>
      </c>
      <c r="E20" s="115">
        <f t="shared" si="0"/>
        <v>7.5187969924812026E-3</v>
      </c>
      <c r="F20" s="48"/>
      <c r="G20" s="136"/>
    </row>
    <row r="21" spans="1:7" ht="18.75" customHeight="1">
      <c r="A21" s="47"/>
      <c r="B21" s="33" t="s">
        <v>334</v>
      </c>
      <c r="C21" s="33" t="s">
        <v>177</v>
      </c>
      <c r="D21" s="34">
        <v>1</v>
      </c>
      <c r="E21" s="114">
        <f t="shared" si="0"/>
        <v>7.5187969924812026E-3</v>
      </c>
      <c r="F21" s="48"/>
      <c r="G21" s="136"/>
    </row>
    <row r="22" spans="1:7" ht="18.75" customHeight="1">
      <c r="A22" s="47"/>
      <c r="B22" s="35" t="s">
        <v>332</v>
      </c>
      <c r="C22" s="35" t="s">
        <v>225</v>
      </c>
      <c r="D22" s="36">
        <v>1</v>
      </c>
      <c r="E22" s="115">
        <f t="shared" si="0"/>
        <v>7.5187969924812026E-3</v>
      </c>
      <c r="F22" s="48"/>
      <c r="G22" s="136"/>
    </row>
    <row r="23" spans="1:7" ht="18.75" customHeight="1">
      <c r="A23" s="47"/>
      <c r="B23" s="33" t="s">
        <v>333</v>
      </c>
      <c r="C23" s="33" t="s">
        <v>143</v>
      </c>
      <c r="D23" s="34">
        <v>1</v>
      </c>
      <c r="E23" s="114">
        <f t="shared" si="0"/>
        <v>7.5187969924812026E-3</v>
      </c>
      <c r="F23" s="48"/>
      <c r="G23" s="136"/>
    </row>
    <row r="24" spans="1:7" ht="18.75" customHeight="1">
      <c r="A24" s="47"/>
      <c r="B24" s="35" t="s">
        <v>182</v>
      </c>
      <c r="C24" s="35" t="s">
        <v>184</v>
      </c>
      <c r="D24" s="36">
        <v>1</v>
      </c>
      <c r="E24" s="115">
        <f t="shared" si="0"/>
        <v>7.5187969924812026E-3</v>
      </c>
      <c r="F24" s="48"/>
      <c r="G24" s="136"/>
    </row>
    <row r="25" spans="1:7" ht="18.75" customHeight="1">
      <c r="A25" s="47"/>
      <c r="B25" s="62" t="s">
        <v>10</v>
      </c>
      <c r="C25" s="62"/>
      <c r="D25" s="102">
        <f>SUM(D9:D24)</f>
        <v>133</v>
      </c>
      <c r="E25" s="137">
        <f>SUM(E9:E24)</f>
        <v>1.0000000000000004</v>
      </c>
      <c r="F25" s="48"/>
      <c r="G25" s="136"/>
    </row>
    <row r="26" spans="1:7" ht="3.6" customHeight="1">
      <c r="A26" s="49"/>
      <c r="B26" s="50"/>
      <c r="C26" s="50"/>
      <c r="D26" s="50"/>
      <c r="E26" s="50"/>
      <c r="F26" s="51"/>
      <c r="G26" s="136"/>
    </row>
    <row r="27" spans="1:7" ht="19.2" customHeight="1">
      <c r="B27" s="173"/>
      <c r="C27" s="183"/>
      <c r="D27" s="173"/>
      <c r="E27" s="173"/>
      <c r="F27" s="37"/>
      <c r="G27" s="37"/>
    </row>
    <row r="28" spans="1:7" ht="19.2" customHeight="1">
      <c r="B28" s="173"/>
      <c r="C28" s="183"/>
      <c r="D28" s="173"/>
      <c r="E28" s="173"/>
      <c r="F28" s="37"/>
      <c r="G28" s="37"/>
    </row>
    <row r="29" spans="1:7" ht="3.6" customHeight="1">
      <c r="A29" s="59"/>
      <c r="B29" s="60"/>
      <c r="C29" s="60"/>
      <c r="D29" s="60"/>
      <c r="E29" s="60"/>
      <c r="F29" s="46"/>
      <c r="G29" s="136"/>
    </row>
    <row r="30" spans="1:7" ht="27" customHeight="1">
      <c r="A30" s="47"/>
      <c r="B30" s="285" t="s">
        <v>77</v>
      </c>
      <c r="C30" s="285"/>
      <c r="D30" s="285"/>
      <c r="E30" s="285"/>
      <c r="F30" s="48"/>
    </row>
    <row r="31" spans="1:7" ht="27" customHeight="1">
      <c r="A31" s="47"/>
      <c r="B31" s="124" t="s">
        <v>55</v>
      </c>
      <c r="C31" s="110" t="s">
        <v>221</v>
      </c>
      <c r="D31" s="110" t="s">
        <v>56</v>
      </c>
      <c r="E31" s="110" t="s">
        <v>66</v>
      </c>
      <c r="F31" s="48"/>
    </row>
    <row r="32" spans="1:7" ht="19.2" customHeight="1">
      <c r="A32" s="47"/>
      <c r="B32" s="33" t="s">
        <v>57</v>
      </c>
      <c r="C32" s="33" t="s">
        <v>125</v>
      </c>
      <c r="D32" s="34">
        <v>110</v>
      </c>
      <c r="E32" s="114">
        <f t="shared" ref="E32:E55" si="1">D32/$D$57</f>
        <v>0.67073170731707321</v>
      </c>
      <c r="F32" s="48"/>
    </row>
    <row r="33" spans="1:6" ht="19.2" customHeight="1">
      <c r="A33" s="47"/>
      <c r="B33" s="35" t="s">
        <v>223</v>
      </c>
      <c r="C33" s="35" t="s">
        <v>127</v>
      </c>
      <c r="D33" s="36">
        <v>21</v>
      </c>
      <c r="E33" s="115">
        <f t="shared" si="1"/>
        <v>0.12804878048780488</v>
      </c>
      <c r="F33" s="48"/>
    </row>
    <row r="34" spans="1:6" ht="19.2" customHeight="1">
      <c r="A34" s="47"/>
      <c r="B34" s="33" t="s">
        <v>181</v>
      </c>
      <c r="C34" s="33" t="s">
        <v>127</v>
      </c>
      <c r="D34" s="34">
        <v>6</v>
      </c>
      <c r="E34" s="114">
        <f t="shared" si="1"/>
        <v>3.6585365853658534E-2</v>
      </c>
      <c r="F34" s="48"/>
    </row>
    <row r="35" spans="1:6" ht="19.2" customHeight="1">
      <c r="A35" s="47"/>
      <c r="B35" s="35" t="s">
        <v>180</v>
      </c>
      <c r="C35" s="35" t="s">
        <v>127</v>
      </c>
      <c r="D35" s="36">
        <v>4</v>
      </c>
      <c r="E35" s="115">
        <f t="shared" si="1"/>
        <v>2.4390243902439025E-2</v>
      </c>
      <c r="F35" s="48"/>
    </row>
    <row r="36" spans="1:6" ht="19.2" customHeight="1">
      <c r="A36" s="47"/>
      <c r="B36" s="33" t="s">
        <v>327</v>
      </c>
      <c r="C36" s="33" t="s">
        <v>170</v>
      </c>
      <c r="D36" s="34">
        <v>2</v>
      </c>
      <c r="E36" s="114">
        <f t="shared" si="1"/>
        <v>1.2195121951219513E-2</v>
      </c>
      <c r="F36" s="48"/>
    </row>
    <row r="37" spans="1:6" ht="19.2" customHeight="1">
      <c r="A37" s="47"/>
      <c r="B37" s="35" t="s">
        <v>331</v>
      </c>
      <c r="C37" s="35" t="s">
        <v>146</v>
      </c>
      <c r="D37" s="36">
        <v>2</v>
      </c>
      <c r="E37" s="115">
        <f t="shared" si="1"/>
        <v>1.2195121951219513E-2</v>
      </c>
      <c r="F37" s="48"/>
    </row>
    <row r="38" spans="1:6" ht="19.2" customHeight="1">
      <c r="A38" s="47"/>
      <c r="B38" s="33" t="s">
        <v>181</v>
      </c>
      <c r="C38" s="33" t="s">
        <v>169</v>
      </c>
      <c r="D38" s="34">
        <v>1</v>
      </c>
      <c r="E38" s="114">
        <f t="shared" si="1"/>
        <v>6.0975609756097563E-3</v>
      </c>
      <c r="F38" s="48"/>
    </row>
    <row r="39" spans="1:6" ht="19.2" customHeight="1">
      <c r="A39" s="47"/>
      <c r="B39" s="35" t="s">
        <v>181</v>
      </c>
      <c r="C39" s="35" t="s">
        <v>548</v>
      </c>
      <c r="D39" s="36">
        <v>1</v>
      </c>
      <c r="E39" s="115">
        <f t="shared" si="1"/>
        <v>6.0975609756097563E-3</v>
      </c>
      <c r="F39" s="48"/>
    </row>
    <row r="40" spans="1:6" ht="19.2" customHeight="1">
      <c r="A40" s="47"/>
      <c r="B40" s="33" t="s">
        <v>181</v>
      </c>
      <c r="C40" s="33" t="s">
        <v>143</v>
      </c>
      <c r="D40" s="34">
        <v>1</v>
      </c>
      <c r="E40" s="114">
        <f t="shared" si="1"/>
        <v>6.0975609756097563E-3</v>
      </c>
      <c r="F40" s="48"/>
    </row>
    <row r="41" spans="1:6" ht="19.2" customHeight="1">
      <c r="A41" s="47"/>
      <c r="B41" s="35" t="s">
        <v>181</v>
      </c>
      <c r="C41" s="35" t="s">
        <v>130</v>
      </c>
      <c r="D41" s="36">
        <v>1</v>
      </c>
      <c r="E41" s="115">
        <f t="shared" si="1"/>
        <v>6.0975609756097563E-3</v>
      </c>
      <c r="F41" s="48"/>
    </row>
    <row r="42" spans="1:6" ht="19.2" customHeight="1">
      <c r="A42" s="47"/>
      <c r="B42" s="33" t="s">
        <v>181</v>
      </c>
      <c r="C42" s="33" t="s">
        <v>144</v>
      </c>
      <c r="D42" s="34">
        <v>1</v>
      </c>
      <c r="E42" s="114">
        <f t="shared" si="1"/>
        <v>6.0975609756097563E-3</v>
      </c>
      <c r="F42" s="48"/>
    </row>
    <row r="43" spans="1:6" ht="19.2" customHeight="1">
      <c r="A43" s="47"/>
      <c r="B43" s="35" t="s">
        <v>539</v>
      </c>
      <c r="C43" s="35" t="s">
        <v>127</v>
      </c>
      <c r="D43" s="36">
        <v>1</v>
      </c>
      <c r="E43" s="115">
        <f t="shared" si="1"/>
        <v>6.0975609756097563E-3</v>
      </c>
      <c r="F43" s="48"/>
    </row>
    <row r="44" spans="1:6" ht="19.2" customHeight="1">
      <c r="A44" s="47"/>
      <c r="B44" s="33" t="s">
        <v>327</v>
      </c>
      <c r="C44" s="33" t="s">
        <v>130</v>
      </c>
      <c r="D44" s="34">
        <v>1</v>
      </c>
      <c r="E44" s="114">
        <f t="shared" si="1"/>
        <v>6.0975609756097563E-3</v>
      </c>
      <c r="F44" s="48"/>
    </row>
    <row r="45" spans="1:6" ht="19.2" customHeight="1">
      <c r="A45" s="47"/>
      <c r="B45" s="35" t="s">
        <v>335</v>
      </c>
      <c r="C45" s="35" t="s">
        <v>195</v>
      </c>
      <c r="D45" s="36">
        <v>1</v>
      </c>
      <c r="E45" s="115">
        <f t="shared" si="1"/>
        <v>6.0975609756097563E-3</v>
      </c>
      <c r="F45" s="48"/>
    </row>
    <row r="46" spans="1:6" ht="19.2" customHeight="1">
      <c r="A46" s="47"/>
      <c r="B46" s="33" t="s">
        <v>349</v>
      </c>
      <c r="C46" s="33" t="s">
        <v>146</v>
      </c>
      <c r="D46" s="34">
        <v>1</v>
      </c>
      <c r="E46" s="114">
        <f t="shared" si="1"/>
        <v>6.0975609756097563E-3</v>
      </c>
      <c r="F46" s="48"/>
    </row>
    <row r="47" spans="1:6" ht="19.2" customHeight="1">
      <c r="A47" s="47"/>
      <c r="B47" s="35" t="s">
        <v>549</v>
      </c>
      <c r="C47" s="35" t="s">
        <v>550</v>
      </c>
      <c r="D47" s="36">
        <v>1</v>
      </c>
      <c r="E47" s="115">
        <f t="shared" si="1"/>
        <v>6.0975609756097563E-3</v>
      </c>
      <c r="F47" s="48"/>
    </row>
    <row r="48" spans="1:6" ht="19.2" customHeight="1">
      <c r="A48" s="47"/>
      <c r="B48" s="33" t="s">
        <v>337</v>
      </c>
      <c r="C48" s="33" t="s">
        <v>143</v>
      </c>
      <c r="D48" s="34">
        <v>1</v>
      </c>
      <c r="E48" s="114">
        <f t="shared" si="1"/>
        <v>6.0975609756097563E-3</v>
      </c>
      <c r="F48" s="48"/>
    </row>
    <row r="49" spans="1:7" ht="19.2" customHeight="1">
      <c r="A49" s="47"/>
      <c r="B49" s="35" t="s">
        <v>551</v>
      </c>
      <c r="C49" s="35" t="s">
        <v>212</v>
      </c>
      <c r="D49" s="36">
        <v>1</v>
      </c>
      <c r="E49" s="115">
        <f t="shared" si="1"/>
        <v>6.0975609756097563E-3</v>
      </c>
      <c r="F49" s="48"/>
    </row>
    <row r="50" spans="1:7" ht="19.2" customHeight="1">
      <c r="A50" s="47"/>
      <c r="B50" s="33" t="s">
        <v>552</v>
      </c>
      <c r="C50" s="33" t="s">
        <v>128</v>
      </c>
      <c r="D50" s="34">
        <v>1</v>
      </c>
      <c r="E50" s="114">
        <f t="shared" si="1"/>
        <v>6.0975609756097563E-3</v>
      </c>
      <c r="F50" s="48"/>
    </row>
    <row r="51" spans="1:7" ht="19.2" customHeight="1">
      <c r="A51" s="47"/>
      <c r="B51" s="35" t="s">
        <v>553</v>
      </c>
      <c r="C51" s="35" t="s">
        <v>128</v>
      </c>
      <c r="D51" s="36">
        <v>1</v>
      </c>
      <c r="E51" s="115">
        <f t="shared" si="1"/>
        <v>6.0975609756097563E-3</v>
      </c>
      <c r="F51" s="48"/>
    </row>
    <row r="52" spans="1:7" ht="19.2" customHeight="1">
      <c r="A52" s="47"/>
      <c r="B52" s="33" t="s">
        <v>329</v>
      </c>
      <c r="C52" s="33" t="s">
        <v>130</v>
      </c>
      <c r="D52" s="34">
        <v>1</v>
      </c>
      <c r="E52" s="114">
        <f t="shared" si="1"/>
        <v>6.0975609756097563E-3</v>
      </c>
      <c r="F52" s="48"/>
    </row>
    <row r="53" spans="1:7" ht="19.2" customHeight="1">
      <c r="A53" s="47"/>
      <c r="B53" s="35" t="s">
        <v>339</v>
      </c>
      <c r="C53" s="35" t="s">
        <v>128</v>
      </c>
      <c r="D53" s="36">
        <v>1</v>
      </c>
      <c r="E53" s="115">
        <f t="shared" si="1"/>
        <v>6.0975609756097563E-3</v>
      </c>
      <c r="F53" s="48"/>
    </row>
    <row r="54" spans="1:7" ht="19.2" customHeight="1">
      <c r="A54" s="47"/>
      <c r="B54" s="33" t="s">
        <v>338</v>
      </c>
      <c r="C54" s="33" t="s">
        <v>173</v>
      </c>
      <c r="D54" s="34">
        <v>1</v>
      </c>
      <c r="E54" s="114">
        <f t="shared" si="1"/>
        <v>6.0975609756097563E-3</v>
      </c>
      <c r="F54" s="48"/>
    </row>
    <row r="55" spans="1:7" ht="19.2" customHeight="1">
      <c r="A55" s="47"/>
      <c r="B55" s="35" t="s">
        <v>210</v>
      </c>
      <c r="C55" s="35" t="s">
        <v>127</v>
      </c>
      <c r="D55" s="36">
        <v>1</v>
      </c>
      <c r="E55" s="115">
        <f t="shared" si="1"/>
        <v>6.0975609756097563E-3</v>
      </c>
      <c r="F55" s="48"/>
    </row>
    <row r="56" spans="1:7" ht="19.2" customHeight="1">
      <c r="A56" s="47"/>
      <c r="B56" s="33" t="s">
        <v>554</v>
      </c>
      <c r="C56" s="33" t="s">
        <v>169</v>
      </c>
      <c r="D56" s="34">
        <v>1</v>
      </c>
      <c r="E56" s="114">
        <f>D56/$D$57</f>
        <v>6.0975609756097563E-3</v>
      </c>
      <c r="F56" s="48"/>
    </row>
    <row r="57" spans="1:7" ht="19.95" customHeight="1">
      <c r="A57" s="47"/>
      <c r="B57" s="62" t="s">
        <v>10</v>
      </c>
      <c r="C57" s="62"/>
      <c r="D57" s="102">
        <f>SUM(D32:D56)</f>
        <v>164</v>
      </c>
      <c r="E57" s="137">
        <f>SUM(E32:E56)</f>
        <v>1.0000000000000002</v>
      </c>
      <c r="F57" s="48"/>
    </row>
    <row r="58" spans="1:7" ht="3.6" customHeight="1">
      <c r="A58" s="49"/>
      <c r="B58" s="50"/>
      <c r="C58" s="50"/>
      <c r="D58" s="50"/>
      <c r="E58" s="50"/>
      <c r="F58" s="51"/>
    </row>
    <row r="59" spans="1:7" ht="18.600000000000001" customHeight="1">
      <c r="B59" s="173"/>
      <c r="C59" s="183"/>
      <c r="D59" s="173"/>
      <c r="E59" s="173"/>
      <c r="F59" s="37"/>
      <c r="G59" s="37"/>
    </row>
    <row r="60" spans="1:7" ht="18.600000000000001" customHeight="1">
      <c r="B60" s="178"/>
      <c r="C60" s="183"/>
      <c r="D60" s="178"/>
      <c r="E60" s="178"/>
      <c r="F60" s="37"/>
      <c r="G60" s="37"/>
    </row>
    <row r="61" spans="1:7" ht="4.2" customHeight="1">
      <c r="A61" s="59"/>
      <c r="B61" s="60"/>
      <c r="C61" s="60"/>
      <c r="D61" s="60"/>
      <c r="E61" s="60"/>
      <c r="F61" s="46"/>
      <c r="G61" s="37"/>
    </row>
    <row r="62" spans="1:7" ht="27" customHeight="1">
      <c r="A62" s="47"/>
      <c r="B62" s="285" t="s">
        <v>235</v>
      </c>
      <c r="C62" s="285"/>
      <c r="D62" s="285"/>
      <c r="E62" s="285"/>
      <c r="F62" s="48"/>
      <c r="G62" s="37"/>
    </row>
    <row r="63" spans="1:7" ht="27" customHeight="1">
      <c r="A63" s="47"/>
      <c r="B63" s="124" t="s">
        <v>55</v>
      </c>
      <c r="C63" s="110" t="s">
        <v>221</v>
      </c>
      <c r="D63" s="110" t="s">
        <v>56</v>
      </c>
      <c r="E63" s="110" t="s">
        <v>66</v>
      </c>
      <c r="F63" s="48"/>
      <c r="G63" s="37"/>
    </row>
    <row r="64" spans="1:7" ht="18.600000000000001" customHeight="1">
      <c r="A64" s="47"/>
      <c r="B64" s="33" t="s">
        <v>57</v>
      </c>
      <c r="C64" s="33" t="s">
        <v>125</v>
      </c>
      <c r="D64" s="34">
        <v>37</v>
      </c>
      <c r="E64" s="114">
        <f t="shared" ref="E64:E77" si="2">D64/$D$78</f>
        <v>0.63793103448275867</v>
      </c>
      <c r="F64" s="48"/>
      <c r="G64" s="37"/>
    </row>
    <row r="65" spans="1:7" ht="18.600000000000001" customHeight="1">
      <c r="A65" s="47"/>
      <c r="B65" s="35" t="s">
        <v>165</v>
      </c>
      <c r="C65" s="35" t="s">
        <v>127</v>
      </c>
      <c r="D65" s="36">
        <v>5</v>
      </c>
      <c r="E65" s="115">
        <f t="shared" si="2"/>
        <v>8.6206896551724144E-2</v>
      </c>
      <c r="F65" s="48"/>
      <c r="G65" s="37"/>
    </row>
    <row r="66" spans="1:7" ht="18.600000000000001" customHeight="1">
      <c r="A66" s="47"/>
      <c r="B66" s="33" t="s">
        <v>138</v>
      </c>
      <c r="C66" s="33" t="s">
        <v>127</v>
      </c>
      <c r="D66" s="34">
        <v>3</v>
      </c>
      <c r="E66" s="114">
        <f t="shared" si="2"/>
        <v>5.1724137931034482E-2</v>
      </c>
      <c r="F66" s="48"/>
      <c r="G66" s="37"/>
    </row>
    <row r="67" spans="1:7" ht="18.600000000000001" customHeight="1">
      <c r="A67" s="47"/>
      <c r="B67" s="35" t="s">
        <v>555</v>
      </c>
      <c r="C67" s="35" t="s">
        <v>143</v>
      </c>
      <c r="D67" s="36">
        <v>2</v>
      </c>
      <c r="E67" s="115">
        <f t="shared" si="2"/>
        <v>3.4482758620689655E-2</v>
      </c>
      <c r="F67" s="48"/>
      <c r="G67" s="37"/>
    </row>
    <row r="68" spans="1:7" ht="18.600000000000001" customHeight="1">
      <c r="A68" s="47"/>
      <c r="B68" s="33" t="s">
        <v>57</v>
      </c>
      <c r="C68" s="33" t="s">
        <v>556</v>
      </c>
      <c r="D68" s="34">
        <v>2</v>
      </c>
      <c r="E68" s="114">
        <f t="shared" si="2"/>
        <v>3.4482758620689655E-2</v>
      </c>
      <c r="F68" s="48"/>
      <c r="G68" s="37"/>
    </row>
    <row r="69" spans="1:7" ht="18.600000000000001" customHeight="1">
      <c r="A69" s="47"/>
      <c r="B69" s="35" t="s">
        <v>60</v>
      </c>
      <c r="C69" s="35" t="s">
        <v>141</v>
      </c>
      <c r="D69" s="36">
        <v>1</v>
      </c>
      <c r="E69" s="115">
        <f t="shared" si="2"/>
        <v>1.7241379310344827E-2</v>
      </c>
      <c r="F69" s="48"/>
      <c r="G69" s="37"/>
    </row>
    <row r="70" spans="1:7" ht="18.600000000000001" customHeight="1">
      <c r="A70" s="47"/>
      <c r="B70" s="33" t="s">
        <v>154</v>
      </c>
      <c r="C70" s="33" t="s">
        <v>130</v>
      </c>
      <c r="D70" s="34">
        <v>1</v>
      </c>
      <c r="E70" s="114">
        <f t="shared" si="2"/>
        <v>1.7241379310344827E-2</v>
      </c>
      <c r="F70" s="48"/>
      <c r="G70" s="37"/>
    </row>
    <row r="71" spans="1:7" ht="18.600000000000001" customHeight="1">
      <c r="A71" s="47"/>
      <c r="B71" s="35" t="s">
        <v>344</v>
      </c>
      <c r="C71" s="35" t="s">
        <v>131</v>
      </c>
      <c r="D71" s="36">
        <v>1</v>
      </c>
      <c r="E71" s="115">
        <f t="shared" si="2"/>
        <v>1.7241379310344827E-2</v>
      </c>
      <c r="F71" s="48"/>
      <c r="G71" s="37"/>
    </row>
    <row r="72" spans="1:7" ht="18.600000000000001" customHeight="1">
      <c r="A72" s="47"/>
      <c r="B72" s="33" t="s">
        <v>557</v>
      </c>
      <c r="C72" s="33" t="s">
        <v>131</v>
      </c>
      <c r="D72" s="34">
        <v>1</v>
      </c>
      <c r="E72" s="114">
        <f t="shared" si="2"/>
        <v>1.7241379310344827E-2</v>
      </c>
      <c r="F72" s="48"/>
      <c r="G72" s="37"/>
    </row>
    <row r="73" spans="1:7" ht="18.600000000000001" customHeight="1">
      <c r="A73" s="47"/>
      <c r="B73" s="35" t="s">
        <v>342</v>
      </c>
      <c r="C73" s="35" t="s">
        <v>141</v>
      </c>
      <c r="D73" s="36">
        <v>1</v>
      </c>
      <c r="E73" s="115">
        <f t="shared" si="2"/>
        <v>1.7241379310344827E-2</v>
      </c>
      <c r="F73" s="48"/>
      <c r="G73" s="37"/>
    </row>
    <row r="74" spans="1:7" ht="18.600000000000001" customHeight="1">
      <c r="A74" s="47"/>
      <c r="B74" s="33" t="s">
        <v>558</v>
      </c>
      <c r="C74" s="33" t="s">
        <v>219</v>
      </c>
      <c r="D74" s="34">
        <v>1</v>
      </c>
      <c r="E74" s="114">
        <f t="shared" si="2"/>
        <v>1.7241379310344827E-2</v>
      </c>
      <c r="F74" s="48"/>
      <c r="G74" s="37"/>
    </row>
    <row r="75" spans="1:7" ht="18.600000000000001" customHeight="1">
      <c r="A75" s="47"/>
      <c r="B75" s="35" t="s">
        <v>559</v>
      </c>
      <c r="C75" s="35" t="s">
        <v>187</v>
      </c>
      <c r="D75" s="36">
        <v>1</v>
      </c>
      <c r="E75" s="115">
        <f t="shared" si="2"/>
        <v>1.7241379310344827E-2</v>
      </c>
      <c r="F75" s="48"/>
      <c r="G75" s="37"/>
    </row>
    <row r="76" spans="1:7" ht="18.600000000000001" customHeight="1">
      <c r="A76" s="47"/>
      <c r="B76" s="33" t="s">
        <v>560</v>
      </c>
      <c r="C76" s="33" t="s">
        <v>170</v>
      </c>
      <c r="D76" s="34">
        <v>1</v>
      </c>
      <c r="E76" s="114">
        <f t="shared" si="2"/>
        <v>1.7241379310344827E-2</v>
      </c>
      <c r="F76" s="48"/>
      <c r="G76" s="37"/>
    </row>
    <row r="77" spans="1:7" ht="16.5" customHeight="1">
      <c r="A77" s="47"/>
      <c r="B77" s="35" t="s">
        <v>561</v>
      </c>
      <c r="C77" s="35" t="s">
        <v>127</v>
      </c>
      <c r="D77" s="36">
        <v>1</v>
      </c>
      <c r="E77" s="115">
        <f t="shared" si="2"/>
        <v>1.7241379310344827E-2</v>
      </c>
      <c r="F77" s="48"/>
      <c r="G77" s="37"/>
    </row>
    <row r="78" spans="1:7" ht="18.600000000000001" customHeight="1">
      <c r="A78" s="47"/>
      <c r="B78" s="62" t="s">
        <v>10</v>
      </c>
      <c r="C78" s="62"/>
      <c r="D78" s="102">
        <f>SUM(D64:D77)</f>
        <v>58</v>
      </c>
      <c r="E78" s="137">
        <f>SUM(E64:E77)</f>
        <v>1.0000000000000002</v>
      </c>
      <c r="F78" s="48"/>
      <c r="G78" s="37"/>
    </row>
    <row r="79" spans="1:7" ht="6.6" customHeight="1">
      <c r="A79" s="49"/>
      <c r="B79" s="50"/>
      <c r="C79" s="50"/>
      <c r="D79" s="50"/>
      <c r="E79" s="50"/>
      <c r="F79" s="51"/>
      <c r="G79" s="37"/>
    </row>
    <row r="80" spans="1:7" ht="18.600000000000001" customHeight="1">
      <c r="A80" s="47"/>
      <c r="B80" s="136"/>
      <c r="C80" s="136"/>
      <c r="D80" s="136"/>
      <c r="E80" s="136"/>
      <c r="F80" s="136"/>
      <c r="G80" s="37"/>
    </row>
    <row r="81" spans="1:7" ht="18.600000000000001" customHeight="1">
      <c r="A81" s="47"/>
      <c r="B81" s="173"/>
      <c r="C81" s="183"/>
      <c r="D81" s="173"/>
      <c r="E81" s="173"/>
      <c r="F81" s="37"/>
      <c r="G81" s="37"/>
    </row>
    <row r="82" spans="1:7" ht="3.6" customHeight="1">
      <c r="A82" s="59"/>
      <c r="B82" s="60"/>
      <c r="C82" s="60"/>
      <c r="D82" s="60"/>
      <c r="E82" s="60"/>
      <c r="F82" s="46"/>
      <c r="G82" s="37"/>
    </row>
    <row r="83" spans="1:7" ht="27" customHeight="1">
      <c r="A83" s="47"/>
      <c r="B83" s="285" t="s">
        <v>78</v>
      </c>
      <c r="C83" s="285"/>
      <c r="D83" s="285"/>
      <c r="E83" s="285"/>
      <c r="F83" s="48"/>
      <c r="G83" s="37"/>
    </row>
    <row r="84" spans="1:7" ht="27" customHeight="1">
      <c r="A84" s="47"/>
      <c r="B84" s="124" t="s">
        <v>55</v>
      </c>
      <c r="C84" s="110" t="s">
        <v>221</v>
      </c>
      <c r="D84" s="110" t="s">
        <v>56</v>
      </c>
      <c r="E84" s="110" t="s">
        <v>66</v>
      </c>
      <c r="F84" s="48"/>
      <c r="G84" s="37"/>
    </row>
    <row r="85" spans="1:7" ht="19.2" customHeight="1">
      <c r="A85" s="47"/>
      <c r="B85" s="33" t="s">
        <v>57</v>
      </c>
      <c r="C85" s="33" t="s">
        <v>125</v>
      </c>
      <c r="D85" s="34">
        <v>24</v>
      </c>
      <c r="E85" s="114">
        <f t="shared" ref="E85:E98" si="3">D85/$D$100</f>
        <v>0.46153846153846156</v>
      </c>
      <c r="F85" s="48"/>
      <c r="G85" s="37"/>
    </row>
    <row r="86" spans="1:7" ht="19.2" customHeight="1">
      <c r="A86" s="47"/>
      <c r="B86" s="35" t="s">
        <v>181</v>
      </c>
      <c r="C86" s="35" t="s">
        <v>127</v>
      </c>
      <c r="D86" s="36">
        <v>8</v>
      </c>
      <c r="E86" s="115">
        <f t="shared" si="3"/>
        <v>0.15384615384615385</v>
      </c>
      <c r="F86" s="48"/>
      <c r="G86" s="37"/>
    </row>
    <row r="87" spans="1:7" ht="19.2" customHeight="1">
      <c r="A87" s="47"/>
      <c r="B87" s="33" t="s">
        <v>183</v>
      </c>
      <c r="C87" s="33" t="s">
        <v>127</v>
      </c>
      <c r="D87" s="34">
        <v>5</v>
      </c>
      <c r="E87" s="114">
        <f t="shared" si="3"/>
        <v>9.6153846153846159E-2</v>
      </c>
      <c r="F87" s="48"/>
      <c r="G87" s="37"/>
    </row>
    <row r="88" spans="1:7" ht="19.2" customHeight="1">
      <c r="A88" s="47"/>
      <c r="B88" s="35" t="s">
        <v>180</v>
      </c>
      <c r="C88" s="35" t="s">
        <v>127</v>
      </c>
      <c r="D88" s="36">
        <v>3</v>
      </c>
      <c r="E88" s="115">
        <f t="shared" si="3"/>
        <v>5.7692307692307696E-2</v>
      </c>
      <c r="F88" s="48"/>
      <c r="G88" s="37"/>
    </row>
    <row r="89" spans="1:7" ht="19.2" customHeight="1">
      <c r="A89" s="47"/>
      <c r="B89" s="33" t="s">
        <v>346</v>
      </c>
      <c r="C89" s="33" t="s">
        <v>184</v>
      </c>
      <c r="D89" s="34">
        <v>2</v>
      </c>
      <c r="E89" s="114">
        <f t="shared" si="3"/>
        <v>3.8461538461538464E-2</v>
      </c>
      <c r="F89" s="48"/>
      <c r="G89" s="37"/>
    </row>
    <row r="90" spans="1:7" ht="19.2" customHeight="1">
      <c r="A90" s="47"/>
      <c r="B90" s="35" t="s">
        <v>145</v>
      </c>
      <c r="C90" s="35" t="s">
        <v>127</v>
      </c>
      <c r="D90" s="36">
        <v>1</v>
      </c>
      <c r="E90" s="115">
        <f t="shared" si="3"/>
        <v>1.9230769230769232E-2</v>
      </c>
      <c r="F90" s="48"/>
      <c r="G90" s="37"/>
    </row>
    <row r="91" spans="1:7" ht="19.2" customHeight="1">
      <c r="A91" s="47"/>
      <c r="B91" s="33" t="s">
        <v>163</v>
      </c>
      <c r="C91" s="33" t="s">
        <v>127</v>
      </c>
      <c r="D91" s="34">
        <v>1</v>
      </c>
      <c r="E91" s="114">
        <f t="shared" si="3"/>
        <v>1.9230769230769232E-2</v>
      </c>
      <c r="F91" s="48"/>
      <c r="G91" s="37"/>
    </row>
    <row r="92" spans="1:7" ht="19.2" customHeight="1">
      <c r="A92" s="47"/>
      <c r="B92" s="35" t="s">
        <v>350</v>
      </c>
      <c r="C92" s="35" t="s">
        <v>186</v>
      </c>
      <c r="D92" s="36">
        <v>1</v>
      </c>
      <c r="E92" s="115">
        <f t="shared" si="3"/>
        <v>1.9230769230769232E-2</v>
      </c>
      <c r="F92" s="48"/>
      <c r="G92" s="37"/>
    </row>
    <row r="93" spans="1:7" ht="19.2" customHeight="1">
      <c r="A93" s="47"/>
      <c r="B93" s="33" t="s">
        <v>349</v>
      </c>
      <c r="C93" s="33" t="s">
        <v>146</v>
      </c>
      <c r="D93" s="34">
        <v>1</v>
      </c>
      <c r="E93" s="114">
        <f t="shared" si="3"/>
        <v>1.9230769230769232E-2</v>
      </c>
      <c r="F93" s="48"/>
      <c r="G93" s="37"/>
    </row>
    <row r="94" spans="1:7" ht="19.2" customHeight="1">
      <c r="A94" s="47"/>
      <c r="B94" s="35" t="s">
        <v>348</v>
      </c>
      <c r="C94" s="35" t="s">
        <v>206</v>
      </c>
      <c r="D94" s="36">
        <v>1</v>
      </c>
      <c r="E94" s="115">
        <f t="shared" si="3"/>
        <v>1.9230769230769232E-2</v>
      </c>
      <c r="F94" s="48"/>
      <c r="G94" s="37"/>
    </row>
    <row r="95" spans="1:7" ht="19.2" customHeight="1">
      <c r="A95" s="47"/>
      <c r="B95" s="33" t="s">
        <v>451</v>
      </c>
      <c r="C95" s="33" t="s">
        <v>170</v>
      </c>
      <c r="D95" s="34">
        <v>1</v>
      </c>
      <c r="E95" s="114">
        <f t="shared" si="3"/>
        <v>1.9230769230769232E-2</v>
      </c>
      <c r="F95" s="48"/>
      <c r="G95" s="37"/>
    </row>
    <row r="96" spans="1:7" ht="19.2" customHeight="1">
      <c r="A96" s="47"/>
      <c r="B96" s="35" t="s">
        <v>331</v>
      </c>
      <c r="C96" s="35" t="s">
        <v>146</v>
      </c>
      <c r="D96" s="36">
        <v>1</v>
      </c>
      <c r="E96" s="115">
        <f t="shared" si="3"/>
        <v>1.9230769230769232E-2</v>
      </c>
      <c r="F96" s="48"/>
      <c r="G96" s="37"/>
    </row>
    <row r="97" spans="1:7" ht="19.2" customHeight="1">
      <c r="A97" s="47"/>
      <c r="B97" s="33" t="s">
        <v>347</v>
      </c>
      <c r="C97" s="33" t="s">
        <v>173</v>
      </c>
      <c r="D97" s="34">
        <v>1</v>
      </c>
      <c r="E97" s="114">
        <f t="shared" si="3"/>
        <v>1.9230769230769232E-2</v>
      </c>
      <c r="F97" s="48"/>
      <c r="G97" s="37"/>
    </row>
    <row r="98" spans="1:7" ht="19.2" customHeight="1">
      <c r="A98" s="47"/>
      <c r="B98" s="35" t="s">
        <v>324</v>
      </c>
      <c r="C98" s="35" t="s">
        <v>148</v>
      </c>
      <c r="D98" s="36">
        <v>1</v>
      </c>
      <c r="E98" s="115">
        <f t="shared" si="3"/>
        <v>1.9230769230769232E-2</v>
      </c>
      <c r="F98" s="48"/>
      <c r="G98" s="37"/>
    </row>
    <row r="99" spans="1:7" ht="19.2" customHeight="1">
      <c r="A99" s="47"/>
      <c r="B99" s="33" t="s">
        <v>232</v>
      </c>
      <c r="C99" s="33" t="s">
        <v>127</v>
      </c>
      <c r="D99" s="34">
        <v>1</v>
      </c>
      <c r="E99" s="114">
        <f>D99/$D$100</f>
        <v>1.9230769230769232E-2</v>
      </c>
      <c r="F99" s="48"/>
      <c r="G99" s="37"/>
    </row>
    <row r="100" spans="1:7" ht="19.2" customHeight="1">
      <c r="A100" s="47"/>
      <c r="B100" s="62" t="s">
        <v>10</v>
      </c>
      <c r="C100" s="62"/>
      <c r="D100" s="102">
        <f>SUM(D85:D99)</f>
        <v>52</v>
      </c>
      <c r="E100" s="137">
        <f>SUM(E85:E99)</f>
        <v>1.0000000000000004</v>
      </c>
      <c r="F100" s="48"/>
    </row>
    <row r="101" spans="1:7" ht="6.6" customHeight="1">
      <c r="A101" s="49"/>
      <c r="B101" s="181"/>
      <c r="C101" s="181"/>
      <c r="D101" s="117"/>
      <c r="E101" s="118"/>
      <c r="F101" s="51"/>
    </row>
    <row r="102" spans="1:7" ht="2.4" customHeight="1">
      <c r="A102" s="47"/>
      <c r="B102" s="136"/>
      <c r="C102" s="136"/>
    </row>
    <row r="103" spans="1:7" ht="27" customHeight="1">
      <c r="A103" s="47"/>
      <c r="B103" s="136"/>
      <c r="C103" s="136"/>
    </row>
    <row r="104" spans="1:7" ht="27" customHeight="1">
      <c r="A104" s="47"/>
      <c r="B104" s="136"/>
      <c r="C104" s="136"/>
    </row>
    <row r="105" spans="1:7" ht="19.2" customHeight="1">
      <c r="A105" s="47"/>
      <c r="B105" s="136"/>
      <c r="C105" s="136"/>
    </row>
    <row r="106" spans="1:7" ht="22.2" customHeight="1">
      <c r="A106" s="47"/>
      <c r="B106" s="136"/>
      <c r="C106" s="136"/>
    </row>
    <row r="107" spans="1:7" ht="3" customHeight="1">
      <c r="A107" s="49"/>
      <c r="B107" s="136"/>
      <c r="C107" s="136"/>
    </row>
    <row r="108" spans="1:7" ht="19.2" customHeight="1">
      <c r="A108" s="47"/>
      <c r="B108" s="136"/>
      <c r="C108" s="136"/>
    </row>
    <row r="109" spans="1:7" ht="18.75" customHeight="1">
      <c r="B109" s="136"/>
      <c r="C109" s="136"/>
    </row>
    <row r="110" spans="1:7" ht="4.2" customHeight="1">
      <c r="A110" s="59"/>
      <c r="B110" s="136"/>
      <c r="C110" s="136"/>
    </row>
    <row r="111" spans="1:7" ht="27" customHeight="1">
      <c r="A111" s="49"/>
      <c r="B111" s="136"/>
      <c r="C111" s="136"/>
    </row>
    <row r="112" spans="1:7" ht="27" customHeight="1">
      <c r="B112" s="136"/>
      <c r="C112" s="136"/>
    </row>
    <row r="113" spans="1:3" ht="19.2" customHeight="1">
      <c r="B113" s="136"/>
      <c r="C113" s="136"/>
    </row>
    <row r="114" spans="1:3" ht="19.2" customHeight="1">
      <c r="B114" s="136"/>
      <c r="C114" s="136"/>
    </row>
    <row r="115" spans="1:3" ht="19.2" customHeight="1">
      <c r="A115" s="59"/>
      <c r="B115" s="136"/>
      <c r="C115" s="136"/>
    </row>
    <row r="116" spans="1:3" ht="19.2" customHeight="1">
      <c r="A116" s="49"/>
      <c r="B116" s="136"/>
      <c r="C116" s="136"/>
    </row>
    <row r="117" spans="1:3">
      <c r="A117" s="136"/>
      <c r="B117" s="136"/>
      <c r="C117" s="136"/>
    </row>
    <row r="118" spans="1:3">
      <c r="A118" s="136"/>
      <c r="B118" s="136"/>
      <c r="C118" s="136"/>
    </row>
    <row r="119" spans="1:3">
      <c r="A119" s="136"/>
      <c r="B119" s="136"/>
      <c r="C119" s="136"/>
    </row>
    <row r="120" spans="1:3">
      <c r="A120" s="136"/>
      <c r="B120" s="136"/>
      <c r="C120" s="136"/>
    </row>
    <row r="121" spans="1:3">
      <c r="A121" s="136"/>
      <c r="B121" s="136"/>
      <c r="C121" s="136"/>
    </row>
    <row r="122" spans="1:3">
      <c r="A122" s="136"/>
      <c r="B122" s="136"/>
      <c r="C122" s="136"/>
    </row>
    <row r="123" spans="1:3">
      <c r="A123" s="136"/>
      <c r="B123" s="136"/>
      <c r="C123" s="136"/>
    </row>
    <row r="124" spans="1:3">
      <c r="A124" s="136"/>
      <c r="B124" s="136"/>
      <c r="C124" s="136"/>
    </row>
    <row r="125" spans="1:3">
      <c r="A125" s="136"/>
      <c r="B125" s="136"/>
      <c r="C125" s="136"/>
    </row>
    <row r="126" spans="1:3">
      <c r="A126" s="136"/>
      <c r="B126" s="136"/>
      <c r="C126" s="136"/>
    </row>
    <row r="127" spans="1:3">
      <c r="A127" s="136"/>
      <c r="B127" s="136"/>
      <c r="C127" s="136"/>
    </row>
    <row r="128" spans="1:3">
      <c r="A128" s="136"/>
      <c r="B128" s="136"/>
      <c r="C128" s="136"/>
    </row>
    <row r="129" spans="1:3">
      <c r="A129" s="136"/>
      <c r="B129" s="136"/>
      <c r="C129" s="136"/>
    </row>
    <row r="130" spans="1:3">
      <c r="A130" s="136"/>
      <c r="B130" s="136"/>
      <c r="C130" s="136"/>
    </row>
    <row r="131" spans="1:3">
      <c r="A131" s="136"/>
      <c r="B131" s="136"/>
      <c r="C131" s="136"/>
    </row>
    <row r="132" spans="1:3">
      <c r="A132" s="136"/>
      <c r="B132" s="136"/>
      <c r="C132" s="136"/>
    </row>
    <row r="133" spans="1:3">
      <c r="A133" s="136"/>
      <c r="B133" s="136"/>
      <c r="C133" s="136"/>
    </row>
    <row r="134" spans="1:3">
      <c r="A134" s="136"/>
      <c r="B134" s="136"/>
      <c r="C134" s="136"/>
    </row>
    <row r="135" spans="1:3">
      <c r="A135" s="136"/>
      <c r="B135" s="136"/>
      <c r="C135" s="136"/>
    </row>
    <row r="136" spans="1:3">
      <c r="A136" s="136"/>
      <c r="B136" s="136"/>
      <c r="C136" s="136"/>
    </row>
    <row r="137" spans="1:3">
      <c r="A137" s="136"/>
      <c r="B137" s="136"/>
      <c r="C137" s="136"/>
    </row>
    <row r="138" spans="1:3">
      <c r="A138" s="136"/>
      <c r="B138" s="136"/>
      <c r="C138" s="136"/>
    </row>
    <row r="139" spans="1:3">
      <c r="A139" s="136"/>
      <c r="B139" s="136"/>
      <c r="C139" s="136"/>
    </row>
    <row r="140" spans="1:3">
      <c r="A140" s="136"/>
      <c r="B140" s="136"/>
      <c r="C140" s="136"/>
    </row>
    <row r="141" spans="1:3">
      <c r="A141" s="136"/>
      <c r="B141" s="136"/>
      <c r="C141" s="136"/>
    </row>
    <row r="142" spans="1:3">
      <c r="A142" s="136"/>
      <c r="B142" s="136"/>
      <c r="C142" s="136"/>
    </row>
    <row r="143" spans="1:3">
      <c r="A143" s="136"/>
      <c r="B143" s="136"/>
      <c r="C143" s="136"/>
    </row>
    <row r="144" spans="1:3">
      <c r="A144" s="136"/>
      <c r="B144" s="136"/>
      <c r="C144" s="136"/>
    </row>
    <row r="145" spans="1:3">
      <c r="A145" s="136"/>
      <c r="B145" s="136"/>
      <c r="C145" s="136"/>
    </row>
    <row r="146" spans="1:3">
      <c r="A146" s="136"/>
      <c r="B146" s="136"/>
      <c r="C146" s="136"/>
    </row>
    <row r="147" spans="1:3">
      <c r="A147" s="136"/>
      <c r="B147" s="136"/>
      <c r="C147" s="136"/>
    </row>
    <row r="148" spans="1:3">
      <c r="A148" s="136"/>
      <c r="B148" s="136"/>
      <c r="C148" s="136"/>
    </row>
    <row r="149" spans="1:3">
      <c r="A149" s="136"/>
      <c r="B149" s="136"/>
      <c r="C149" s="136"/>
    </row>
    <row r="150" spans="1:3">
      <c r="A150" s="136"/>
      <c r="B150" s="136"/>
      <c r="C150" s="136"/>
    </row>
    <row r="151" spans="1:3">
      <c r="A151" s="136"/>
      <c r="B151" s="136"/>
      <c r="C151" s="136"/>
    </row>
    <row r="152" spans="1:3">
      <c r="A152" s="136"/>
      <c r="B152" s="136"/>
      <c r="C152" s="136"/>
    </row>
    <row r="153" spans="1:3">
      <c r="A153" s="136"/>
      <c r="B153" s="136"/>
      <c r="C153" s="136"/>
    </row>
    <row r="154" spans="1:3">
      <c r="A154" s="136"/>
      <c r="B154" s="136"/>
      <c r="C154" s="136"/>
    </row>
    <row r="155" spans="1:3">
      <c r="A155" s="136"/>
      <c r="B155" s="136"/>
      <c r="C155" s="136"/>
    </row>
    <row r="156" spans="1:3">
      <c r="A156" s="136"/>
      <c r="B156" s="136"/>
      <c r="C156" s="136"/>
    </row>
    <row r="157" spans="1:3">
      <c r="A157" s="136"/>
      <c r="B157" s="136"/>
      <c r="C157" s="136"/>
    </row>
    <row r="158" spans="1:3">
      <c r="A158" s="136"/>
      <c r="B158" s="136"/>
      <c r="C158" s="136"/>
    </row>
    <row r="159" spans="1:3">
      <c r="A159" s="136"/>
      <c r="B159" s="136"/>
      <c r="C159" s="136"/>
    </row>
    <row r="160" spans="1:3">
      <c r="A160" s="136"/>
      <c r="B160" s="136"/>
      <c r="C160" s="136"/>
    </row>
    <row r="161" spans="1:3">
      <c r="A161" s="136"/>
      <c r="B161" s="136"/>
      <c r="C161" s="136"/>
    </row>
    <row r="162" spans="1:3">
      <c r="A162" s="136"/>
      <c r="B162" s="136"/>
      <c r="C162" s="136"/>
    </row>
    <row r="163" spans="1:3">
      <c r="A163" s="136"/>
      <c r="B163" s="136"/>
      <c r="C163" s="136"/>
    </row>
    <row r="164" spans="1:3">
      <c r="A164" s="136"/>
      <c r="B164" s="136"/>
      <c r="C164" s="136"/>
    </row>
    <row r="165" spans="1:3">
      <c r="A165" s="136"/>
      <c r="B165" s="136"/>
      <c r="C165" s="136"/>
    </row>
    <row r="166" spans="1:3">
      <c r="A166" s="136"/>
      <c r="B166" s="136"/>
      <c r="C166" s="136"/>
    </row>
    <row r="167" spans="1:3">
      <c r="A167" s="136"/>
      <c r="B167" s="136"/>
      <c r="C167" s="136"/>
    </row>
    <row r="168" spans="1:3">
      <c r="A168" s="136"/>
      <c r="B168" s="136"/>
      <c r="C168" s="136"/>
    </row>
    <row r="169" spans="1:3">
      <c r="A169" s="136"/>
      <c r="B169" s="136"/>
      <c r="C169" s="136"/>
    </row>
    <row r="170" spans="1:3">
      <c r="A170" s="136"/>
      <c r="B170" s="136"/>
      <c r="C170" s="136"/>
    </row>
    <row r="171" spans="1:3">
      <c r="A171" s="136"/>
      <c r="B171" s="136"/>
      <c r="C171" s="136"/>
    </row>
    <row r="172" spans="1:3">
      <c r="A172" s="136"/>
      <c r="B172" s="136"/>
      <c r="C172" s="136"/>
    </row>
    <row r="173" spans="1:3">
      <c r="A173" s="136"/>
      <c r="B173" s="136"/>
      <c r="C173" s="136"/>
    </row>
    <row r="174" spans="1:3">
      <c r="A174" s="136"/>
      <c r="B174" s="136"/>
      <c r="C174" s="136"/>
    </row>
    <row r="175" spans="1:3">
      <c r="A175" s="136"/>
      <c r="B175" s="136"/>
      <c r="C175" s="136"/>
    </row>
    <row r="176" spans="1:3">
      <c r="A176" s="136"/>
      <c r="B176" s="136"/>
      <c r="C176" s="136"/>
    </row>
    <row r="177" spans="1:3">
      <c r="A177" s="136"/>
      <c r="B177" s="136"/>
      <c r="C177" s="136"/>
    </row>
    <row r="178" spans="1:3">
      <c r="A178" s="136"/>
      <c r="B178" s="136"/>
      <c r="C178" s="136"/>
    </row>
    <row r="179" spans="1:3">
      <c r="A179" s="136"/>
      <c r="B179" s="136"/>
      <c r="C179" s="136"/>
    </row>
    <row r="180" spans="1:3">
      <c r="A180" s="136"/>
      <c r="B180" s="136"/>
      <c r="C180" s="136"/>
    </row>
    <row r="181" spans="1:3">
      <c r="A181" s="136"/>
      <c r="B181" s="136"/>
      <c r="C181" s="136"/>
    </row>
    <row r="182" spans="1:3">
      <c r="A182" s="136"/>
      <c r="B182" s="136"/>
      <c r="C182" s="136"/>
    </row>
    <row r="183" spans="1:3">
      <c r="A183" s="136"/>
      <c r="B183" s="136"/>
      <c r="C183" s="136"/>
    </row>
    <row r="184" spans="1:3">
      <c r="A184" s="136"/>
      <c r="B184" s="136"/>
      <c r="C184" s="136"/>
    </row>
    <row r="185" spans="1:3">
      <c r="A185" s="136"/>
      <c r="B185" s="136"/>
      <c r="C185" s="136"/>
    </row>
    <row r="186" spans="1:3">
      <c r="A186" s="136"/>
      <c r="B186" s="136"/>
      <c r="C186" s="136"/>
    </row>
    <row r="187" spans="1:3">
      <c r="A187" s="136"/>
      <c r="B187" s="136"/>
      <c r="C187" s="136"/>
    </row>
    <row r="188" spans="1:3">
      <c r="A188" s="136"/>
      <c r="B188" s="136"/>
      <c r="C188" s="136"/>
    </row>
    <row r="189" spans="1:3">
      <c r="A189" s="136"/>
      <c r="B189" s="136"/>
      <c r="C189" s="136"/>
    </row>
    <row r="190" spans="1:3">
      <c r="A190" s="136"/>
      <c r="B190" s="136"/>
      <c r="C190" s="136"/>
    </row>
    <row r="191" spans="1:3">
      <c r="A191" s="136"/>
      <c r="B191" s="136"/>
      <c r="C191" s="136"/>
    </row>
    <row r="192" spans="1:3">
      <c r="A192" s="136"/>
      <c r="B192" s="136"/>
      <c r="C192" s="136"/>
    </row>
    <row r="193" spans="1:3">
      <c r="A193" s="136"/>
      <c r="B193" s="136"/>
      <c r="C193" s="136"/>
    </row>
    <row r="194" spans="1:3">
      <c r="A194" s="136"/>
      <c r="B194" s="136"/>
      <c r="C194" s="136"/>
    </row>
    <row r="195" spans="1:3">
      <c r="A195" s="136"/>
      <c r="B195" s="136"/>
      <c r="C195" s="136"/>
    </row>
    <row r="196" spans="1:3">
      <c r="A196" s="136"/>
      <c r="B196" s="136"/>
      <c r="C196" s="136"/>
    </row>
    <row r="197" spans="1:3">
      <c r="A197" s="136"/>
      <c r="B197" s="136"/>
      <c r="C197" s="136"/>
    </row>
    <row r="198" spans="1:3">
      <c r="A198" s="136"/>
      <c r="B198" s="136"/>
      <c r="C198" s="136"/>
    </row>
    <row r="199" spans="1:3">
      <c r="A199" s="136"/>
      <c r="B199" s="136"/>
      <c r="C199" s="136"/>
    </row>
    <row r="200" spans="1:3">
      <c r="A200" s="136"/>
      <c r="B200" s="136"/>
      <c r="C200" s="136"/>
    </row>
    <row r="201" spans="1:3">
      <c r="A201" s="136"/>
      <c r="B201" s="136"/>
      <c r="C201" s="136"/>
    </row>
    <row r="202" spans="1:3">
      <c r="A202" s="136"/>
      <c r="B202" s="136"/>
      <c r="C202" s="136"/>
    </row>
    <row r="203" spans="1:3">
      <c r="A203" s="136"/>
      <c r="B203" s="136"/>
      <c r="C203" s="136"/>
    </row>
    <row r="204" spans="1:3">
      <c r="A204" s="136"/>
      <c r="B204" s="136"/>
      <c r="C204" s="136"/>
    </row>
    <row r="205" spans="1:3">
      <c r="A205" s="136"/>
      <c r="B205" s="136"/>
      <c r="C205" s="136"/>
    </row>
    <row r="206" spans="1:3">
      <c r="A206" s="136"/>
      <c r="B206" s="136"/>
      <c r="C206" s="136"/>
    </row>
    <row r="207" spans="1:3">
      <c r="A207" s="136"/>
      <c r="B207" s="136"/>
      <c r="C207" s="136"/>
    </row>
    <row r="208" spans="1:3">
      <c r="A208" s="136"/>
      <c r="B208" s="136"/>
      <c r="C208" s="136"/>
    </row>
    <row r="209" spans="1:3">
      <c r="A209" s="136"/>
      <c r="B209" s="136"/>
      <c r="C209" s="136"/>
    </row>
    <row r="210" spans="1:3">
      <c r="A210" s="136"/>
      <c r="B210" s="136"/>
      <c r="C210" s="136"/>
    </row>
    <row r="211" spans="1:3">
      <c r="A211" s="136"/>
      <c r="B211" s="136"/>
      <c r="C211" s="136"/>
    </row>
    <row r="212" spans="1:3">
      <c r="A212" s="136"/>
      <c r="B212" s="136"/>
      <c r="C212" s="136"/>
    </row>
    <row r="213" spans="1:3">
      <c r="A213" s="136"/>
      <c r="B213" s="136"/>
      <c r="C213" s="136"/>
    </row>
    <row r="214" spans="1:3">
      <c r="A214" s="136"/>
      <c r="B214" s="136"/>
      <c r="C214" s="136"/>
    </row>
    <row r="215" spans="1:3">
      <c r="A215" s="136"/>
      <c r="B215" s="136"/>
      <c r="C215" s="136"/>
    </row>
    <row r="216" spans="1:3">
      <c r="A216" s="136"/>
      <c r="B216" s="136"/>
      <c r="C216" s="136"/>
    </row>
    <row r="217" spans="1:3">
      <c r="A217" s="136"/>
      <c r="B217" s="136"/>
      <c r="C217" s="136"/>
    </row>
    <row r="218" spans="1:3">
      <c r="A218" s="136"/>
      <c r="B218" s="136"/>
      <c r="C218" s="136"/>
    </row>
    <row r="219" spans="1:3">
      <c r="A219" s="136"/>
      <c r="B219" s="136"/>
      <c r="C219" s="136"/>
    </row>
    <row r="220" spans="1:3">
      <c r="A220" s="136"/>
      <c r="B220" s="136"/>
      <c r="C220" s="136"/>
    </row>
    <row r="221" spans="1:3">
      <c r="A221" s="136"/>
      <c r="B221" s="136"/>
      <c r="C221" s="136"/>
    </row>
    <row r="222" spans="1:3">
      <c r="A222" s="136"/>
      <c r="B222" s="136"/>
      <c r="C222" s="136"/>
    </row>
    <row r="223" spans="1:3">
      <c r="A223" s="136"/>
      <c r="B223" s="136"/>
      <c r="C223" s="136"/>
    </row>
    <row r="224" spans="1:3">
      <c r="A224" s="136"/>
      <c r="B224" s="136"/>
      <c r="C224" s="136"/>
    </row>
    <row r="225" spans="1:3">
      <c r="A225" s="136"/>
      <c r="B225" s="136"/>
      <c r="C225" s="136"/>
    </row>
    <row r="226" spans="1:3">
      <c r="A226" s="136"/>
      <c r="B226" s="136"/>
      <c r="C226" s="136"/>
    </row>
    <row r="227" spans="1:3">
      <c r="A227" s="136"/>
      <c r="B227" s="136"/>
      <c r="C227" s="136"/>
    </row>
    <row r="228" spans="1:3">
      <c r="A228" s="136"/>
      <c r="B228" s="136"/>
      <c r="C228" s="136"/>
    </row>
    <row r="229" spans="1:3">
      <c r="A229" s="136"/>
      <c r="B229" s="136"/>
      <c r="C229" s="136"/>
    </row>
    <row r="230" spans="1:3">
      <c r="A230" s="136"/>
      <c r="B230" s="136"/>
      <c r="C230" s="136"/>
    </row>
    <row r="231" spans="1:3">
      <c r="A231" s="136"/>
      <c r="B231" s="136"/>
      <c r="C231" s="136"/>
    </row>
    <row r="232" spans="1:3">
      <c r="A232" s="136"/>
      <c r="B232" s="136"/>
      <c r="C232" s="136"/>
    </row>
    <row r="233" spans="1:3">
      <c r="A233" s="136"/>
      <c r="B233" s="136"/>
      <c r="C233" s="136"/>
    </row>
    <row r="234" spans="1:3">
      <c r="A234" s="136"/>
      <c r="B234" s="136"/>
      <c r="C234" s="136"/>
    </row>
    <row r="235" spans="1:3">
      <c r="A235" s="136"/>
      <c r="B235" s="136"/>
      <c r="C235" s="136"/>
    </row>
    <row r="236" spans="1:3">
      <c r="A236" s="136"/>
      <c r="B236" s="136"/>
      <c r="C236" s="136"/>
    </row>
    <row r="237" spans="1:3">
      <c r="A237" s="136"/>
      <c r="B237" s="136"/>
      <c r="C237" s="136"/>
    </row>
    <row r="238" spans="1:3">
      <c r="A238" s="136"/>
      <c r="B238" s="136"/>
      <c r="C238" s="136"/>
    </row>
    <row r="239" spans="1:3">
      <c r="A239" s="136"/>
      <c r="B239" s="136"/>
      <c r="C239" s="136"/>
    </row>
    <row r="240" spans="1:3">
      <c r="A240" s="136"/>
      <c r="B240" s="136"/>
      <c r="C240" s="136"/>
    </row>
    <row r="241" spans="1:3">
      <c r="A241" s="136"/>
      <c r="B241" s="136"/>
      <c r="C241" s="136"/>
    </row>
    <row r="242" spans="1:3">
      <c r="A242" s="136"/>
      <c r="B242" s="136"/>
      <c r="C242" s="136"/>
    </row>
    <row r="243" spans="1:3">
      <c r="A243" s="136"/>
      <c r="B243" s="136"/>
      <c r="C243" s="136"/>
    </row>
    <row r="244" spans="1:3">
      <c r="A244" s="136"/>
      <c r="B244" s="136"/>
      <c r="C244" s="136"/>
    </row>
    <row r="245" spans="1:3">
      <c r="A245" s="136"/>
      <c r="B245" s="136"/>
      <c r="C245" s="136"/>
    </row>
    <row r="246" spans="1:3">
      <c r="A246" s="136"/>
      <c r="B246" s="136"/>
      <c r="C246" s="136"/>
    </row>
    <row r="247" spans="1:3">
      <c r="A247" s="136"/>
      <c r="B247" s="136"/>
      <c r="C247" s="136"/>
    </row>
    <row r="248" spans="1:3">
      <c r="A248" s="136"/>
      <c r="B248" s="136"/>
      <c r="C248" s="136"/>
    </row>
    <row r="249" spans="1:3">
      <c r="A249" s="136"/>
      <c r="B249" s="136"/>
      <c r="C249" s="136"/>
    </row>
    <row r="250" spans="1:3">
      <c r="A250" s="136"/>
      <c r="B250" s="136"/>
      <c r="C250" s="136"/>
    </row>
    <row r="251" spans="1:3">
      <c r="A251" s="136"/>
      <c r="B251" s="136"/>
      <c r="C251" s="136"/>
    </row>
    <row r="252" spans="1:3">
      <c r="A252" s="136"/>
      <c r="B252" s="136"/>
      <c r="C252" s="136"/>
    </row>
    <row r="253" spans="1:3">
      <c r="A253" s="136"/>
      <c r="B253" s="136"/>
      <c r="C253" s="136"/>
    </row>
    <row r="254" spans="1:3">
      <c r="A254" s="136"/>
      <c r="B254" s="136"/>
      <c r="C254" s="136"/>
    </row>
    <row r="255" spans="1:3">
      <c r="A255" s="136"/>
      <c r="B255" s="136"/>
      <c r="C255" s="136"/>
    </row>
    <row r="256" spans="1:3">
      <c r="A256" s="136"/>
      <c r="B256" s="136"/>
      <c r="C256" s="136"/>
    </row>
    <row r="257" spans="1:3">
      <c r="A257" s="136"/>
      <c r="B257" s="136"/>
      <c r="C257" s="136"/>
    </row>
    <row r="258" spans="1:3">
      <c r="A258" s="136"/>
      <c r="B258" s="136"/>
      <c r="C258" s="136"/>
    </row>
    <row r="259" spans="1:3">
      <c r="A259" s="136"/>
      <c r="B259" s="136"/>
      <c r="C259" s="136"/>
    </row>
    <row r="260" spans="1:3">
      <c r="A260" s="136"/>
      <c r="B260" s="136"/>
      <c r="C260" s="136"/>
    </row>
    <row r="261" spans="1:3">
      <c r="A261" s="136"/>
      <c r="B261" s="136"/>
      <c r="C261" s="136"/>
    </row>
    <row r="262" spans="1:3">
      <c r="A262" s="136"/>
      <c r="B262" s="136"/>
      <c r="C262" s="136"/>
    </row>
    <row r="263" spans="1:3">
      <c r="A263" s="136"/>
      <c r="B263" s="136"/>
      <c r="C263" s="136"/>
    </row>
    <row r="264" spans="1:3">
      <c r="A264" s="136"/>
      <c r="B264" s="136"/>
      <c r="C264" s="136"/>
    </row>
    <row r="265" spans="1:3">
      <c r="A265" s="136"/>
      <c r="B265" s="136"/>
      <c r="C265" s="136"/>
    </row>
    <row r="266" spans="1:3">
      <c r="A266" s="136"/>
      <c r="B266" s="136"/>
      <c r="C266" s="136"/>
    </row>
    <row r="267" spans="1:3">
      <c r="A267" s="136"/>
      <c r="B267" s="136"/>
      <c r="C267" s="136"/>
    </row>
    <row r="268" spans="1:3">
      <c r="A268" s="136"/>
      <c r="B268" s="136"/>
      <c r="C268" s="136"/>
    </row>
    <row r="269" spans="1:3">
      <c r="A269" s="136"/>
      <c r="B269" s="136"/>
      <c r="C269" s="136"/>
    </row>
    <row r="270" spans="1:3">
      <c r="A270" s="136"/>
      <c r="B270" s="136"/>
      <c r="C270" s="136"/>
    </row>
    <row r="271" spans="1:3">
      <c r="A271" s="136"/>
      <c r="B271" s="136"/>
      <c r="C271" s="136"/>
    </row>
    <row r="272" spans="1:3">
      <c r="A272" s="136"/>
      <c r="B272" s="136"/>
      <c r="C272" s="136"/>
    </row>
    <row r="273" spans="1:3">
      <c r="A273" s="136"/>
      <c r="B273" s="136"/>
      <c r="C273" s="136"/>
    </row>
    <row r="274" spans="1:3">
      <c r="A274" s="136"/>
      <c r="B274" s="136"/>
      <c r="C274" s="136"/>
    </row>
    <row r="275" spans="1:3">
      <c r="A275" s="136"/>
      <c r="B275" s="136"/>
      <c r="C275" s="136"/>
    </row>
    <row r="276" spans="1:3">
      <c r="A276" s="136"/>
      <c r="B276" s="136"/>
      <c r="C276" s="136"/>
    </row>
    <row r="277" spans="1:3">
      <c r="A277" s="136"/>
      <c r="B277" s="136"/>
      <c r="C277" s="136"/>
    </row>
    <row r="278" spans="1:3">
      <c r="A278" s="136"/>
      <c r="B278" s="136"/>
      <c r="C278" s="136"/>
    </row>
    <row r="279" spans="1:3">
      <c r="A279" s="136"/>
      <c r="B279" s="136"/>
      <c r="C279" s="136"/>
    </row>
    <row r="280" spans="1:3">
      <c r="A280" s="136"/>
      <c r="B280" s="136"/>
      <c r="C280" s="136"/>
    </row>
    <row r="281" spans="1:3">
      <c r="A281" s="136"/>
      <c r="B281" s="136"/>
      <c r="C281" s="136"/>
    </row>
    <row r="282" spans="1:3">
      <c r="A282" s="136"/>
      <c r="B282" s="136"/>
      <c r="C282" s="136"/>
    </row>
    <row r="283" spans="1:3">
      <c r="A283" s="136"/>
      <c r="B283" s="136"/>
      <c r="C283" s="136"/>
    </row>
    <row r="284" spans="1:3">
      <c r="A284" s="136"/>
      <c r="B284" s="136"/>
      <c r="C284" s="136"/>
    </row>
    <row r="285" spans="1:3">
      <c r="A285" s="136"/>
      <c r="B285" s="136"/>
      <c r="C285" s="136"/>
    </row>
    <row r="286" spans="1:3">
      <c r="A286" s="136"/>
      <c r="B286" s="136"/>
      <c r="C286" s="136"/>
    </row>
    <row r="287" spans="1:3">
      <c r="A287" s="136"/>
      <c r="B287" s="136"/>
      <c r="C287" s="136"/>
    </row>
    <row r="288" spans="1:3">
      <c r="A288" s="136"/>
      <c r="B288" s="136"/>
      <c r="C288" s="136"/>
    </row>
    <row r="289" spans="1:3">
      <c r="A289" s="136"/>
      <c r="B289" s="136"/>
      <c r="C289" s="136"/>
    </row>
    <row r="290" spans="1:3">
      <c r="A290" s="136"/>
      <c r="B290" s="136"/>
      <c r="C290" s="136"/>
    </row>
    <row r="291" spans="1:3">
      <c r="A291" s="136"/>
      <c r="B291" s="136"/>
      <c r="C291" s="136"/>
    </row>
    <row r="292" spans="1:3">
      <c r="A292" s="136"/>
      <c r="B292" s="136"/>
      <c r="C292" s="136"/>
    </row>
    <row r="293" spans="1:3">
      <c r="A293" s="136"/>
      <c r="B293" s="136"/>
      <c r="C293" s="136"/>
    </row>
    <row r="294" spans="1:3">
      <c r="A294" s="136"/>
      <c r="B294" s="136"/>
      <c r="C294" s="136"/>
    </row>
    <row r="295" spans="1:3">
      <c r="A295" s="136"/>
      <c r="B295" s="136"/>
      <c r="C295" s="136"/>
    </row>
    <row r="296" spans="1:3">
      <c r="A296" s="136"/>
      <c r="B296" s="136"/>
      <c r="C296" s="136"/>
    </row>
    <row r="297" spans="1:3">
      <c r="A297" s="136"/>
      <c r="B297" s="136"/>
      <c r="C297" s="136"/>
    </row>
    <row r="298" spans="1:3">
      <c r="A298" s="136"/>
      <c r="B298" s="136"/>
      <c r="C298" s="136"/>
    </row>
    <row r="299" spans="1:3">
      <c r="A299" s="136"/>
      <c r="B299" s="136"/>
      <c r="C299" s="136"/>
    </row>
    <row r="300" spans="1:3">
      <c r="A300" s="136"/>
      <c r="B300" s="136"/>
      <c r="C300" s="136"/>
    </row>
    <row r="301" spans="1:3">
      <c r="A301" s="136"/>
      <c r="B301" s="136"/>
      <c r="C301" s="136"/>
    </row>
    <row r="302" spans="1:3">
      <c r="A302" s="136"/>
      <c r="B302" s="136"/>
      <c r="C302" s="136"/>
    </row>
    <row r="303" spans="1:3">
      <c r="A303" s="136"/>
      <c r="B303" s="136"/>
      <c r="C303" s="136"/>
    </row>
    <row r="304" spans="1:3">
      <c r="A304" s="136"/>
      <c r="B304" s="136"/>
      <c r="C304" s="136"/>
    </row>
    <row r="305" spans="1:3">
      <c r="A305" s="136"/>
      <c r="B305" s="136"/>
      <c r="C305" s="136"/>
    </row>
    <row r="306" spans="1:3">
      <c r="A306" s="136"/>
      <c r="B306" s="136"/>
      <c r="C306" s="136"/>
    </row>
    <row r="307" spans="1:3">
      <c r="A307" s="136"/>
      <c r="B307" s="136"/>
      <c r="C307" s="136"/>
    </row>
    <row r="308" spans="1:3">
      <c r="A308" s="136"/>
      <c r="B308" s="136"/>
      <c r="C308" s="136"/>
    </row>
    <row r="309" spans="1:3">
      <c r="A309" s="136"/>
      <c r="B309" s="136"/>
      <c r="C309" s="136"/>
    </row>
    <row r="310" spans="1:3">
      <c r="A310" s="136"/>
      <c r="B310" s="136"/>
      <c r="C310" s="136"/>
    </row>
    <row r="311" spans="1:3">
      <c r="A311" s="136"/>
      <c r="B311" s="136"/>
      <c r="C311" s="136"/>
    </row>
    <row r="312" spans="1:3">
      <c r="A312" s="136"/>
    </row>
    <row r="313" spans="1:3">
      <c r="A313" s="136"/>
    </row>
    <row r="314" spans="1:3">
      <c r="A314" s="136"/>
    </row>
    <row r="315" spans="1:3">
      <c r="A315" s="136"/>
    </row>
    <row r="316" spans="1:3">
      <c r="A316" s="136"/>
    </row>
    <row r="317" spans="1:3">
      <c r="A317" s="136"/>
    </row>
    <row r="318" spans="1:3">
      <c r="A318" s="136"/>
    </row>
    <row r="319" spans="1:3">
      <c r="A319" s="136"/>
    </row>
    <row r="320" spans="1:3">
      <c r="A320" s="136"/>
    </row>
    <row r="321" spans="1:1">
      <c r="A321" s="136"/>
    </row>
    <row r="322" spans="1:1">
      <c r="A322" s="136"/>
    </row>
    <row r="323" spans="1:1">
      <c r="A323" s="136"/>
    </row>
    <row r="324" spans="1:1">
      <c r="A324" s="136"/>
    </row>
    <row r="325" spans="1:1">
      <c r="A325" s="136"/>
    </row>
    <row r="326" spans="1:1">
      <c r="A326" s="136"/>
    </row>
    <row r="327" spans="1:1">
      <c r="A327" s="136"/>
    </row>
  </sheetData>
  <mergeCells count="6">
    <mergeCell ref="B3:D3"/>
    <mergeCell ref="B4:D4"/>
    <mergeCell ref="B7:E7"/>
    <mergeCell ref="B30:E30"/>
    <mergeCell ref="B83:E83"/>
    <mergeCell ref="B62:E62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3986" divId="1_3_10_23986" sourceType="range" sourceRef="A3:F101" destinationFile="\\gpaq\gpaqssl\lldades\indicadors\2018\1_3_10_210.htm"/>
    <webPublishItem id="9656" divId="1_3_10_9656" sourceType="range" sourceRef="A3:F146" destinationFile="\\gpaq\gpaqssl\lldades\indicadors\2017\1_3_10_210.htm"/>
    <webPublishItem id="12744" divId="1_3_10_12744" sourceType="range" sourceRef="A6:F101" destinationFile="\\gpaq\gpaqssl\lldades\indicadors\2019\1_3_10_210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143"/>
  <sheetViews>
    <sheetView showGridLines="0" workbookViewId="0">
      <selection activeCell="M19" sqref="M19"/>
    </sheetView>
  </sheetViews>
  <sheetFormatPr defaultColWidth="11.44140625" defaultRowHeight="13.2"/>
  <cols>
    <col min="1" max="1" width="0.88671875" style="32" customWidth="1"/>
    <col min="2" max="2" width="114.88671875" style="32" customWidth="1"/>
    <col min="3" max="3" width="41.6640625" style="188" customWidth="1"/>
    <col min="4" max="4" width="12" style="57" customWidth="1"/>
    <col min="5" max="5" width="12.6640625" style="57" customWidth="1"/>
    <col min="6" max="6" width="0.6640625" style="32" customWidth="1"/>
    <col min="7" max="7" width="2.88671875" style="32" customWidth="1"/>
    <col min="8" max="16384" width="11.44140625" style="32"/>
  </cols>
  <sheetData>
    <row r="1" spans="1:6">
      <c r="B1" s="77" t="s">
        <v>24</v>
      </c>
      <c r="C1" s="184"/>
    </row>
    <row r="2" spans="1:6">
      <c r="B2" s="77"/>
      <c r="C2" s="184"/>
    </row>
    <row r="3" spans="1:6" ht="13.8">
      <c r="B3" s="286" t="s">
        <v>16</v>
      </c>
      <c r="C3" s="286"/>
      <c r="D3" s="286"/>
      <c r="E3" s="286"/>
    </row>
    <row r="4" spans="1:6" ht="13.8">
      <c r="B4" s="286" t="s">
        <v>67</v>
      </c>
      <c r="C4" s="286"/>
      <c r="D4" s="286"/>
      <c r="E4" s="286"/>
    </row>
    <row r="5" spans="1:6" ht="13.8">
      <c r="B5" s="230"/>
      <c r="C5" s="230"/>
      <c r="D5" s="230"/>
      <c r="E5" s="230"/>
    </row>
    <row r="6" spans="1:6" ht="3.6" customHeight="1">
      <c r="A6" s="59"/>
      <c r="B6" s="60"/>
      <c r="C6" s="185"/>
      <c r="D6" s="65"/>
      <c r="E6" s="65"/>
      <c r="F6" s="46"/>
    </row>
    <row r="7" spans="1:6" ht="27.6" customHeight="1">
      <c r="A7" s="47"/>
      <c r="B7" s="285" t="s">
        <v>516</v>
      </c>
      <c r="C7" s="285"/>
      <c r="D7" s="285"/>
      <c r="E7" s="285"/>
      <c r="F7" s="48"/>
    </row>
    <row r="8" spans="1:6" ht="27" customHeight="1">
      <c r="A8" s="47"/>
      <c r="B8" s="124" t="s">
        <v>55</v>
      </c>
      <c r="C8" s="110" t="s">
        <v>221</v>
      </c>
      <c r="D8" s="110" t="s">
        <v>56</v>
      </c>
      <c r="E8" s="110" t="s">
        <v>66</v>
      </c>
      <c r="F8" s="48"/>
    </row>
    <row r="9" spans="1:6" ht="19.2" customHeight="1">
      <c r="A9" s="47"/>
      <c r="B9" s="33" t="s">
        <v>137</v>
      </c>
      <c r="C9" s="74" t="s">
        <v>127</v>
      </c>
      <c r="D9" s="34">
        <v>8</v>
      </c>
      <c r="E9" s="114">
        <f>IF(D9="ND","ND",D9/$D$19)</f>
        <v>0.36363636363636365</v>
      </c>
      <c r="F9" s="48"/>
    </row>
    <row r="10" spans="1:6" ht="19.2" customHeight="1">
      <c r="A10" s="47"/>
      <c r="B10" s="35" t="s">
        <v>57</v>
      </c>
      <c r="C10" s="73" t="s">
        <v>125</v>
      </c>
      <c r="D10" s="36">
        <v>4</v>
      </c>
      <c r="E10" s="115">
        <f t="shared" ref="E10:E17" si="0">IF(D10="ND","ND",D10/$D$19)</f>
        <v>0.18181818181818182</v>
      </c>
      <c r="F10" s="48"/>
    </row>
    <row r="11" spans="1:6" ht="19.2" customHeight="1">
      <c r="A11" s="47"/>
      <c r="B11" s="33" t="s">
        <v>233</v>
      </c>
      <c r="C11" s="74" t="s">
        <v>127</v>
      </c>
      <c r="D11" s="34">
        <v>2</v>
      </c>
      <c r="E11" s="114">
        <f t="shared" si="0"/>
        <v>9.0909090909090912E-2</v>
      </c>
      <c r="F11" s="48"/>
    </row>
    <row r="12" spans="1:6" ht="19.2" customHeight="1">
      <c r="A12" s="47"/>
      <c r="B12" s="35" t="s">
        <v>196</v>
      </c>
      <c r="C12" s="73" t="s">
        <v>127</v>
      </c>
      <c r="D12" s="36">
        <v>2</v>
      </c>
      <c r="E12" s="115">
        <f t="shared" si="0"/>
        <v>9.0909090909090912E-2</v>
      </c>
      <c r="F12" s="48"/>
    </row>
    <row r="13" spans="1:6" ht="19.2" customHeight="1">
      <c r="A13" s="47"/>
      <c r="B13" s="33" t="s">
        <v>417</v>
      </c>
      <c r="C13" s="74" t="s">
        <v>173</v>
      </c>
      <c r="D13" s="34">
        <v>1</v>
      </c>
      <c r="E13" s="114">
        <f t="shared" si="0"/>
        <v>4.5454545454545456E-2</v>
      </c>
      <c r="F13" s="48"/>
    </row>
    <row r="14" spans="1:6" ht="19.2" customHeight="1">
      <c r="A14" s="47"/>
      <c r="B14" s="35" t="s">
        <v>357</v>
      </c>
      <c r="C14" s="73" t="s">
        <v>169</v>
      </c>
      <c r="D14" s="36">
        <v>1</v>
      </c>
      <c r="E14" s="115">
        <f t="shared" si="0"/>
        <v>4.5454545454545456E-2</v>
      </c>
      <c r="F14" s="48"/>
    </row>
    <row r="15" spans="1:6" ht="19.2" customHeight="1">
      <c r="A15" s="47"/>
      <c r="B15" s="33" t="s">
        <v>420</v>
      </c>
      <c r="C15" s="74" t="s">
        <v>128</v>
      </c>
      <c r="D15" s="34">
        <v>1</v>
      </c>
      <c r="E15" s="114">
        <f t="shared" si="0"/>
        <v>4.5454545454545456E-2</v>
      </c>
      <c r="F15" s="48"/>
    </row>
    <row r="16" spans="1:6" ht="19.2" customHeight="1">
      <c r="A16" s="47"/>
      <c r="B16" s="35" t="s">
        <v>562</v>
      </c>
      <c r="C16" s="73" t="s">
        <v>193</v>
      </c>
      <c r="D16" s="36">
        <v>1</v>
      </c>
      <c r="E16" s="115">
        <f t="shared" si="0"/>
        <v>4.5454545454545456E-2</v>
      </c>
      <c r="F16" s="48"/>
    </row>
    <row r="17" spans="1:7" ht="19.2" customHeight="1">
      <c r="A17" s="47"/>
      <c r="B17" s="33" t="s">
        <v>190</v>
      </c>
      <c r="C17" s="74" t="s">
        <v>127</v>
      </c>
      <c r="D17" s="34">
        <v>1</v>
      </c>
      <c r="E17" s="114">
        <f t="shared" si="0"/>
        <v>4.5454545454545456E-2</v>
      </c>
      <c r="F17" s="48"/>
    </row>
    <row r="18" spans="1:7" ht="19.2" customHeight="1">
      <c r="A18" s="47"/>
      <c r="B18" s="35" t="s">
        <v>133</v>
      </c>
      <c r="C18" s="73" t="s">
        <v>127</v>
      </c>
      <c r="D18" s="36">
        <v>1</v>
      </c>
      <c r="E18" s="115">
        <f>IF(D18="ND","ND",D18/$D$19)</f>
        <v>4.5454545454545456E-2</v>
      </c>
      <c r="F18" s="48"/>
    </row>
    <row r="19" spans="1:7" ht="19.2" customHeight="1">
      <c r="A19" s="47"/>
      <c r="B19" s="62" t="s">
        <v>10</v>
      </c>
      <c r="C19" s="186"/>
      <c r="D19" s="61">
        <f>SUM(D9:D18)</f>
        <v>22</v>
      </c>
      <c r="E19" s="116">
        <f>SUM(E9:E18)</f>
        <v>0.99999999999999978</v>
      </c>
      <c r="F19" s="48"/>
    </row>
    <row r="20" spans="1:7" ht="6" customHeight="1">
      <c r="A20" s="49"/>
      <c r="B20" s="50"/>
      <c r="C20" s="187"/>
      <c r="D20" s="56"/>
      <c r="E20" s="56"/>
      <c r="F20" s="51"/>
    </row>
    <row r="21" spans="1:7" ht="19.2" customHeight="1">
      <c r="B21" s="230"/>
      <c r="C21" s="230"/>
      <c r="D21" s="230"/>
      <c r="E21" s="230"/>
      <c r="G21" s="58"/>
    </row>
    <row r="22" spans="1:7" ht="21.6" customHeight="1">
      <c r="G22" s="58"/>
    </row>
    <row r="23" spans="1:7" ht="4.2" customHeight="1">
      <c r="A23" s="59"/>
      <c r="B23" s="60"/>
      <c r="C23" s="185"/>
      <c r="D23" s="65"/>
      <c r="E23" s="65"/>
      <c r="F23" s="46"/>
      <c r="G23" s="58"/>
    </row>
    <row r="24" spans="1:7" ht="19.2" customHeight="1">
      <c r="A24" s="47"/>
      <c r="B24" s="285" t="s">
        <v>79</v>
      </c>
      <c r="C24" s="285"/>
      <c r="D24" s="285"/>
      <c r="E24" s="285"/>
      <c r="F24" s="48"/>
      <c r="G24" s="58"/>
    </row>
    <row r="25" spans="1:7" ht="28.2" customHeight="1">
      <c r="A25" s="47"/>
      <c r="B25" s="124" t="s">
        <v>55</v>
      </c>
      <c r="C25" s="110" t="s">
        <v>221</v>
      </c>
      <c r="D25" s="110" t="s">
        <v>56</v>
      </c>
      <c r="E25" s="110" t="s">
        <v>66</v>
      </c>
      <c r="F25" s="48"/>
    </row>
    <row r="26" spans="1:7" ht="18" customHeight="1">
      <c r="A26" s="47"/>
      <c r="B26" s="33" t="s">
        <v>233</v>
      </c>
      <c r="C26" s="74" t="s">
        <v>127</v>
      </c>
      <c r="D26" s="34">
        <v>53</v>
      </c>
      <c r="E26" s="114">
        <f t="shared" ref="E26:E41" si="1">D26/$D$42</f>
        <v>0.56382978723404253</v>
      </c>
      <c r="F26" s="48"/>
    </row>
    <row r="27" spans="1:7" ht="18" customHeight="1">
      <c r="A27" s="47"/>
      <c r="B27" s="35" t="s">
        <v>57</v>
      </c>
      <c r="C27" s="73" t="s">
        <v>125</v>
      </c>
      <c r="D27" s="36">
        <v>18</v>
      </c>
      <c r="E27" s="115">
        <f t="shared" si="1"/>
        <v>0.19148936170212766</v>
      </c>
      <c r="F27" s="48"/>
    </row>
    <row r="28" spans="1:7" ht="18" customHeight="1">
      <c r="A28" s="47"/>
      <c r="B28" s="33" t="s">
        <v>190</v>
      </c>
      <c r="C28" s="74" t="s">
        <v>127</v>
      </c>
      <c r="D28" s="34">
        <v>6</v>
      </c>
      <c r="E28" s="114">
        <f t="shared" si="1"/>
        <v>6.3829787234042548E-2</v>
      </c>
      <c r="F28" s="48"/>
    </row>
    <row r="29" spans="1:7" ht="18" customHeight="1">
      <c r="A29" s="47"/>
      <c r="B29" s="35" t="s">
        <v>188</v>
      </c>
      <c r="C29" s="73" t="s">
        <v>127</v>
      </c>
      <c r="D29" s="36">
        <v>3</v>
      </c>
      <c r="E29" s="115">
        <f t="shared" si="1"/>
        <v>3.1914893617021274E-2</v>
      </c>
      <c r="F29" s="48"/>
    </row>
    <row r="30" spans="1:7" ht="18" customHeight="1">
      <c r="A30" s="47"/>
      <c r="B30" s="33" t="s">
        <v>352</v>
      </c>
      <c r="C30" s="74" t="s">
        <v>161</v>
      </c>
      <c r="D30" s="34">
        <v>2</v>
      </c>
      <c r="E30" s="114">
        <f t="shared" si="1"/>
        <v>2.1276595744680851E-2</v>
      </c>
      <c r="F30" s="48"/>
    </row>
    <row r="31" spans="1:7" ht="18" customHeight="1">
      <c r="A31" s="47"/>
      <c r="B31" s="35" t="s">
        <v>189</v>
      </c>
      <c r="C31" s="73" t="s">
        <v>127</v>
      </c>
      <c r="D31" s="36">
        <v>2</v>
      </c>
      <c r="E31" s="115">
        <f t="shared" si="1"/>
        <v>2.1276595744680851E-2</v>
      </c>
      <c r="F31" s="48"/>
    </row>
    <row r="32" spans="1:7" ht="18" customHeight="1">
      <c r="A32" s="47"/>
      <c r="B32" s="33" t="s">
        <v>191</v>
      </c>
      <c r="C32" s="74" t="s">
        <v>127</v>
      </c>
      <c r="D32" s="34">
        <v>1</v>
      </c>
      <c r="E32" s="114">
        <f t="shared" si="1"/>
        <v>1.0638297872340425E-2</v>
      </c>
      <c r="F32" s="48"/>
    </row>
    <row r="33" spans="1:6" ht="18" customHeight="1">
      <c r="A33" s="47"/>
      <c r="B33" s="35" t="s">
        <v>191</v>
      </c>
      <c r="C33" s="73" t="s">
        <v>187</v>
      </c>
      <c r="D33" s="36">
        <v>1</v>
      </c>
      <c r="E33" s="115">
        <f t="shared" si="1"/>
        <v>1.0638297872340425E-2</v>
      </c>
      <c r="F33" s="48"/>
    </row>
    <row r="34" spans="1:6" ht="18" customHeight="1">
      <c r="A34" s="47"/>
      <c r="B34" s="33" t="s">
        <v>191</v>
      </c>
      <c r="C34" s="74" t="s">
        <v>184</v>
      </c>
      <c r="D34" s="34">
        <v>1</v>
      </c>
      <c r="E34" s="114">
        <f t="shared" si="1"/>
        <v>1.0638297872340425E-2</v>
      </c>
      <c r="F34" s="48"/>
    </row>
    <row r="35" spans="1:6" ht="18" customHeight="1">
      <c r="A35" s="47"/>
      <c r="B35" s="35" t="s">
        <v>200</v>
      </c>
      <c r="C35" s="73" t="s">
        <v>178</v>
      </c>
      <c r="D35" s="36">
        <v>1</v>
      </c>
      <c r="E35" s="115">
        <f t="shared" si="1"/>
        <v>1.0638297872340425E-2</v>
      </c>
      <c r="F35" s="48"/>
    </row>
    <row r="36" spans="1:6" ht="18" customHeight="1">
      <c r="A36" s="47"/>
      <c r="B36" s="33" t="s">
        <v>355</v>
      </c>
      <c r="C36" s="74" t="s">
        <v>160</v>
      </c>
      <c r="D36" s="34">
        <v>1</v>
      </c>
      <c r="E36" s="114">
        <f t="shared" si="1"/>
        <v>1.0638297872340425E-2</v>
      </c>
      <c r="F36" s="48"/>
    </row>
    <row r="37" spans="1:6" ht="18" customHeight="1">
      <c r="A37" s="47"/>
      <c r="B37" s="35" t="s">
        <v>356</v>
      </c>
      <c r="C37" s="73" t="s">
        <v>171</v>
      </c>
      <c r="D37" s="36">
        <v>1</v>
      </c>
      <c r="E37" s="115">
        <f t="shared" si="1"/>
        <v>1.0638297872340425E-2</v>
      </c>
      <c r="F37" s="48"/>
    </row>
    <row r="38" spans="1:6" ht="18" customHeight="1">
      <c r="A38" s="47"/>
      <c r="B38" s="33" t="s">
        <v>353</v>
      </c>
      <c r="C38" s="74" t="s">
        <v>143</v>
      </c>
      <c r="D38" s="34">
        <v>1</v>
      </c>
      <c r="E38" s="114">
        <f t="shared" si="1"/>
        <v>1.0638297872340425E-2</v>
      </c>
      <c r="F38" s="48"/>
    </row>
    <row r="39" spans="1:6" ht="18" customHeight="1">
      <c r="A39" s="47"/>
      <c r="B39" s="35" t="s">
        <v>359</v>
      </c>
      <c r="C39" s="73" t="s">
        <v>187</v>
      </c>
      <c r="D39" s="36">
        <v>1</v>
      </c>
      <c r="E39" s="115">
        <f t="shared" si="1"/>
        <v>1.0638297872340425E-2</v>
      </c>
      <c r="F39" s="48"/>
    </row>
    <row r="40" spans="1:6" ht="18" customHeight="1">
      <c r="A40" s="47"/>
      <c r="B40" s="33" t="s">
        <v>354</v>
      </c>
      <c r="C40" s="74" t="s">
        <v>194</v>
      </c>
      <c r="D40" s="34">
        <v>1</v>
      </c>
      <c r="E40" s="114">
        <f t="shared" si="1"/>
        <v>1.0638297872340425E-2</v>
      </c>
      <c r="F40" s="48"/>
    </row>
    <row r="41" spans="1:6" ht="18" customHeight="1">
      <c r="A41" s="47"/>
      <c r="B41" s="35" t="s">
        <v>136</v>
      </c>
      <c r="C41" s="73" t="s">
        <v>127</v>
      </c>
      <c r="D41" s="36">
        <v>1</v>
      </c>
      <c r="E41" s="115">
        <f t="shared" si="1"/>
        <v>1.0638297872340425E-2</v>
      </c>
      <c r="F41" s="48"/>
    </row>
    <row r="42" spans="1:6" ht="19.2" customHeight="1">
      <c r="A42" s="47"/>
      <c r="B42" s="62" t="s">
        <v>10</v>
      </c>
      <c r="C42" s="186"/>
      <c r="D42" s="61">
        <f>SUM(D26:D41)</f>
        <v>94</v>
      </c>
      <c r="E42" s="116">
        <f>SUM(E26:E41)</f>
        <v>0.99999999999999956</v>
      </c>
      <c r="F42" s="48"/>
    </row>
    <row r="43" spans="1:6" ht="5.4" customHeight="1">
      <c r="A43" s="49"/>
      <c r="B43" s="50"/>
      <c r="C43" s="187"/>
      <c r="D43" s="56"/>
      <c r="E43" s="56"/>
      <c r="F43" s="51"/>
    </row>
    <row r="44" spans="1:6" ht="19.2" customHeight="1"/>
    <row r="45" spans="1:6" ht="19.2" customHeight="1"/>
    <row r="46" spans="1:6" ht="4.8" customHeight="1">
      <c r="A46" s="59"/>
      <c r="B46" s="60"/>
      <c r="C46" s="185"/>
      <c r="D46" s="65"/>
      <c r="E46" s="65"/>
      <c r="F46" s="46"/>
    </row>
    <row r="47" spans="1:6" ht="19.2" customHeight="1">
      <c r="A47" s="47"/>
      <c r="B47" s="285" t="s">
        <v>80</v>
      </c>
      <c r="C47" s="285"/>
      <c r="D47" s="285"/>
      <c r="E47" s="285"/>
      <c r="F47" s="48"/>
    </row>
    <row r="48" spans="1:6" ht="30" customHeight="1">
      <c r="A48" s="47"/>
      <c r="B48" s="124" t="s">
        <v>55</v>
      </c>
      <c r="C48" s="110" t="s">
        <v>221</v>
      </c>
      <c r="D48" s="110" t="s">
        <v>56</v>
      </c>
      <c r="E48" s="110" t="s">
        <v>66</v>
      </c>
      <c r="F48" s="48"/>
    </row>
    <row r="49" spans="1:6" ht="19.2" customHeight="1">
      <c r="A49" s="47"/>
      <c r="B49" s="33" t="s">
        <v>233</v>
      </c>
      <c r="C49" s="74" t="s">
        <v>127</v>
      </c>
      <c r="D49" s="34">
        <v>24</v>
      </c>
      <c r="E49" s="114">
        <f t="shared" ref="E49:E76" si="2">D49/$D$77</f>
        <v>0.25531914893617019</v>
      </c>
      <c r="F49" s="48"/>
    </row>
    <row r="50" spans="1:6" ht="19.2" customHeight="1">
      <c r="A50" s="47"/>
      <c r="B50" s="35" t="s">
        <v>153</v>
      </c>
      <c r="C50" s="73" t="s">
        <v>127</v>
      </c>
      <c r="D50" s="36">
        <v>22</v>
      </c>
      <c r="E50" s="115">
        <f t="shared" si="2"/>
        <v>0.23404255319148937</v>
      </c>
      <c r="F50" s="48"/>
    </row>
    <row r="51" spans="1:6" ht="19.2" customHeight="1">
      <c r="A51" s="47"/>
      <c r="B51" s="33" t="s">
        <v>57</v>
      </c>
      <c r="C51" s="74" t="s">
        <v>125</v>
      </c>
      <c r="D51" s="34">
        <v>13</v>
      </c>
      <c r="E51" s="114">
        <f t="shared" si="2"/>
        <v>0.13829787234042554</v>
      </c>
      <c r="F51" s="48"/>
    </row>
    <row r="52" spans="1:6" ht="19.2" customHeight="1">
      <c r="A52" s="47"/>
      <c r="B52" s="35" t="s">
        <v>305</v>
      </c>
      <c r="C52" s="73" t="s">
        <v>173</v>
      </c>
      <c r="D52" s="36">
        <v>3</v>
      </c>
      <c r="E52" s="115">
        <f t="shared" si="2"/>
        <v>3.1914893617021274E-2</v>
      </c>
      <c r="F52" s="48"/>
    </row>
    <row r="53" spans="1:6" ht="19.2" customHeight="1">
      <c r="A53" s="47"/>
      <c r="B53" s="33" t="s">
        <v>189</v>
      </c>
      <c r="C53" s="74" t="s">
        <v>127</v>
      </c>
      <c r="D53" s="34">
        <v>3</v>
      </c>
      <c r="E53" s="114">
        <f t="shared" si="2"/>
        <v>3.1914893617021274E-2</v>
      </c>
      <c r="F53" s="48"/>
    </row>
    <row r="54" spans="1:6" ht="19.2" customHeight="1">
      <c r="A54" s="47"/>
      <c r="B54" s="35" t="s">
        <v>366</v>
      </c>
      <c r="C54" s="73" t="s">
        <v>148</v>
      </c>
      <c r="D54" s="36">
        <v>2</v>
      </c>
      <c r="E54" s="115">
        <f t="shared" si="2"/>
        <v>2.1276595744680851E-2</v>
      </c>
      <c r="F54" s="48"/>
    </row>
    <row r="55" spans="1:6" ht="19.2" customHeight="1">
      <c r="A55" s="47"/>
      <c r="B55" s="33" t="s">
        <v>364</v>
      </c>
      <c r="C55" s="74" t="s">
        <v>141</v>
      </c>
      <c r="D55" s="34">
        <v>2</v>
      </c>
      <c r="E55" s="114">
        <f t="shared" si="2"/>
        <v>2.1276595744680851E-2</v>
      </c>
      <c r="F55" s="48"/>
    </row>
    <row r="56" spans="1:6" ht="19.2" customHeight="1">
      <c r="A56" s="47"/>
      <c r="B56" s="35" t="s">
        <v>307</v>
      </c>
      <c r="C56" s="73" t="s">
        <v>178</v>
      </c>
      <c r="D56" s="36">
        <v>2</v>
      </c>
      <c r="E56" s="115">
        <f t="shared" si="2"/>
        <v>2.1276595744680851E-2</v>
      </c>
      <c r="F56" s="48"/>
    </row>
    <row r="57" spans="1:6" ht="19.2" customHeight="1">
      <c r="A57" s="47"/>
      <c r="B57" s="33" t="s">
        <v>362</v>
      </c>
      <c r="C57" s="74" t="s">
        <v>128</v>
      </c>
      <c r="D57" s="34">
        <v>2</v>
      </c>
      <c r="E57" s="114">
        <f t="shared" si="2"/>
        <v>2.1276595744680851E-2</v>
      </c>
      <c r="F57" s="48"/>
    </row>
    <row r="58" spans="1:6" ht="19.2" customHeight="1">
      <c r="A58" s="47"/>
      <c r="B58" s="35" t="s">
        <v>192</v>
      </c>
      <c r="C58" s="73" t="s">
        <v>127</v>
      </c>
      <c r="D58" s="36">
        <v>2</v>
      </c>
      <c r="E58" s="115">
        <f t="shared" si="2"/>
        <v>2.1276595744680851E-2</v>
      </c>
      <c r="F58" s="48"/>
    </row>
    <row r="59" spans="1:6" ht="19.2" customHeight="1">
      <c r="A59" s="47"/>
      <c r="B59" s="33" t="s">
        <v>156</v>
      </c>
      <c r="C59" s="74" t="s">
        <v>127</v>
      </c>
      <c r="D59" s="34">
        <v>2</v>
      </c>
      <c r="E59" s="114">
        <f t="shared" si="2"/>
        <v>2.1276595744680851E-2</v>
      </c>
      <c r="F59" s="48"/>
    </row>
    <row r="60" spans="1:6" ht="19.2" customHeight="1">
      <c r="A60" s="47"/>
      <c r="B60" s="35" t="s">
        <v>132</v>
      </c>
      <c r="C60" s="73" t="s">
        <v>203</v>
      </c>
      <c r="D60" s="36">
        <v>1</v>
      </c>
      <c r="E60" s="115">
        <f t="shared" si="2"/>
        <v>1.0638297872340425E-2</v>
      </c>
      <c r="F60" s="48"/>
    </row>
    <row r="61" spans="1:6" ht="19.2" customHeight="1">
      <c r="A61" s="47"/>
      <c r="B61" s="33" t="s">
        <v>563</v>
      </c>
      <c r="C61" s="74" t="s">
        <v>184</v>
      </c>
      <c r="D61" s="34">
        <v>1</v>
      </c>
      <c r="E61" s="114">
        <f t="shared" si="2"/>
        <v>1.0638297872340425E-2</v>
      </c>
      <c r="F61" s="48"/>
    </row>
    <row r="62" spans="1:6" ht="19.2" customHeight="1">
      <c r="A62" s="47"/>
      <c r="B62" s="35" t="s">
        <v>265</v>
      </c>
      <c r="C62" s="73" t="s">
        <v>564</v>
      </c>
      <c r="D62" s="36">
        <v>1</v>
      </c>
      <c r="E62" s="115">
        <f t="shared" si="2"/>
        <v>1.0638297872340425E-2</v>
      </c>
      <c r="F62" s="48"/>
    </row>
    <row r="63" spans="1:6" ht="19.8" customHeight="1">
      <c r="A63" s="47"/>
      <c r="B63" s="33" t="s">
        <v>476</v>
      </c>
      <c r="C63" s="74" t="s">
        <v>171</v>
      </c>
      <c r="D63" s="34">
        <v>1</v>
      </c>
      <c r="E63" s="114">
        <f t="shared" si="2"/>
        <v>1.0638297872340425E-2</v>
      </c>
      <c r="F63" s="48"/>
    </row>
    <row r="64" spans="1:6" ht="19.8" customHeight="1">
      <c r="A64" s="47"/>
      <c r="B64" s="35" t="s">
        <v>298</v>
      </c>
      <c r="C64" s="73" t="s">
        <v>131</v>
      </c>
      <c r="D64" s="36">
        <v>1</v>
      </c>
      <c r="E64" s="115">
        <f t="shared" si="2"/>
        <v>1.0638297872340425E-2</v>
      </c>
      <c r="F64" s="48"/>
    </row>
    <row r="65" spans="1:7" ht="19.8" customHeight="1">
      <c r="A65" s="47"/>
      <c r="B65" s="33" t="s">
        <v>296</v>
      </c>
      <c r="C65" s="74" t="s">
        <v>127</v>
      </c>
      <c r="D65" s="34">
        <v>1</v>
      </c>
      <c r="E65" s="114">
        <f t="shared" si="2"/>
        <v>1.0638297872340425E-2</v>
      </c>
      <c r="F65" s="48"/>
    </row>
    <row r="66" spans="1:7" ht="19.8" customHeight="1">
      <c r="A66" s="47"/>
      <c r="B66" s="35" t="s">
        <v>306</v>
      </c>
      <c r="C66" s="73" t="s">
        <v>128</v>
      </c>
      <c r="D66" s="36">
        <v>1</v>
      </c>
      <c r="E66" s="115">
        <f t="shared" si="2"/>
        <v>1.0638297872340425E-2</v>
      </c>
      <c r="F66" s="48"/>
    </row>
    <row r="67" spans="1:7" ht="19.8" customHeight="1">
      <c r="A67" s="47"/>
      <c r="B67" s="33" t="s">
        <v>358</v>
      </c>
      <c r="C67" s="74" t="s">
        <v>131</v>
      </c>
      <c r="D67" s="34">
        <v>1</v>
      </c>
      <c r="E67" s="114">
        <f t="shared" si="2"/>
        <v>1.0638297872340425E-2</v>
      </c>
      <c r="F67" s="48"/>
    </row>
    <row r="68" spans="1:7" ht="19.8" customHeight="1">
      <c r="A68" s="47"/>
      <c r="B68" s="35" t="s">
        <v>363</v>
      </c>
      <c r="C68" s="73" t="s">
        <v>224</v>
      </c>
      <c r="D68" s="36">
        <v>1</v>
      </c>
      <c r="E68" s="115">
        <f t="shared" si="2"/>
        <v>1.0638297872340425E-2</v>
      </c>
      <c r="F68" s="48"/>
    </row>
    <row r="69" spans="1:7" ht="19.8" customHeight="1">
      <c r="A69" s="47"/>
      <c r="B69" s="33" t="s">
        <v>365</v>
      </c>
      <c r="C69" s="74" t="s">
        <v>130</v>
      </c>
      <c r="D69" s="34">
        <v>1</v>
      </c>
      <c r="E69" s="114">
        <f t="shared" si="2"/>
        <v>1.0638297872340425E-2</v>
      </c>
      <c r="F69" s="48"/>
    </row>
    <row r="70" spans="1:7" ht="19.8" customHeight="1">
      <c r="A70" s="47"/>
      <c r="B70" s="35" t="s">
        <v>479</v>
      </c>
      <c r="C70" s="73" t="s">
        <v>171</v>
      </c>
      <c r="D70" s="36">
        <v>1</v>
      </c>
      <c r="E70" s="115">
        <f t="shared" si="2"/>
        <v>1.0638297872340425E-2</v>
      </c>
      <c r="F70" s="48"/>
    </row>
    <row r="71" spans="1:7" ht="19.8" customHeight="1">
      <c r="A71" s="47"/>
      <c r="B71" s="33" t="s">
        <v>360</v>
      </c>
      <c r="C71" s="74" t="s">
        <v>187</v>
      </c>
      <c r="D71" s="34">
        <v>1</v>
      </c>
      <c r="E71" s="114">
        <f t="shared" si="2"/>
        <v>1.0638297872340425E-2</v>
      </c>
      <c r="F71" s="48"/>
    </row>
    <row r="72" spans="1:7" ht="19.8" customHeight="1">
      <c r="A72" s="47"/>
      <c r="B72" s="35" t="s">
        <v>424</v>
      </c>
      <c r="C72" s="73" t="s">
        <v>219</v>
      </c>
      <c r="D72" s="36">
        <v>1</v>
      </c>
      <c r="E72" s="115">
        <f t="shared" si="2"/>
        <v>1.0638297872340425E-2</v>
      </c>
      <c r="F72" s="48"/>
    </row>
    <row r="73" spans="1:7" ht="19.8" customHeight="1">
      <c r="A73" s="47"/>
      <c r="B73" s="33" t="s">
        <v>140</v>
      </c>
      <c r="C73" s="74" t="s">
        <v>127</v>
      </c>
      <c r="D73" s="34">
        <v>1</v>
      </c>
      <c r="E73" s="114">
        <f t="shared" si="2"/>
        <v>1.0638297872340425E-2</v>
      </c>
      <c r="F73" s="48"/>
      <c r="G73" s="58"/>
    </row>
    <row r="74" spans="1:7" ht="19.5" customHeight="1">
      <c r="A74" s="47"/>
      <c r="B74" s="35" t="s">
        <v>190</v>
      </c>
      <c r="C74" s="73" t="s">
        <v>127</v>
      </c>
      <c r="D74" s="36">
        <v>1</v>
      </c>
      <c r="E74" s="115">
        <f t="shared" si="2"/>
        <v>1.0638297872340425E-2</v>
      </c>
      <c r="F74" s="48"/>
      <c r="G74" s="58"/>
    </row>
    <row r="75" spans="1:7" ht="19.2" customHeight="1">
      <c r="A75" s="47"/>
      <c r="B75" s="33" t="s">
        <v>133</v>
      </c>
      <c r="C75" s="74" t="s">
        <v>127</v>
      </c>
      <c r="D75" s="34">
        <v>1</v>
      </c>
      <c r="E75" s="114">
        <f t="shared" si="2"/>
        <v>1.0638297872340425E-2</v>
      </c>
      <c r="F75" s="48"/>
    </row>
    <row r="76" spans="1:7" ht="19.2" customHeight="1">
      <c r="A76" s="47"/>
      <c r="B76" s="35" t="s">
        <v>138</v>
      </c>
      <c r="C76" s="73" t="s">
        <v>127</v>
      </c>
      <c r="D76" s="36">
        <v>1</v>
      </c>
      <c r="E76" s="115">
        <f t="shared" si="2"/>
        <v>1.0638297872340425E-2</v>
      </c>
      <c r="F76" s="48"/>
    </row>
    <row r="77" spans="1:7" ht="19.2" customHeight="1">
      <c r="A77" s="47"/>
      <c r="B77" s="62" t="s">
        <v>10</v>
      </c>
      <c r="C77" s="186"/>
      <c r="D77" s="61">
        <f>SUM(D49:D76)</f>
        <v>94</v>
      </c>
      <c r="E77" s="116">
        <f>SUM(E49:E76)</f>
        <v>0.99999999999999944</v>
      </c>
      <c r="F77" s="48"/>
    </row>
    <row r="78" spans="1:7" ht="6.6" customHeight="1">
      <c r="A78" s="49"/>
      <c r="B78" s="50"/>
      <c r="C78" s="187"/>
      <c r="D78" s="56"/>
      <c r="E78" s="56"/>
      <c r="F78" s="51"/>
    </row>
    <row r="79" spans="1:7" ht="22.8" customHeight="1">
      <c r="A79" s="136"/>
      <c r="B79" s="136"/>
      <c r="C79" s="189"/>
      <c r="D79" s="174"/>
      <c r="E79" s="174"/>
      <c r="F79" s="136"/>
    </row>
    <row r="80" spans="1:7" ht="22.8" customHeight="1">
      <c r="A80" s="136"/>
      <c r="B80" s="136"/>
      <c r="C80" s="189"/>
      <c r="D80" s="174"/>
      <c r="E80" s="174"/>
      <c r="F80" s="136"/>
    </row>
    <row r="81" spans="1:6" ht="4.2" customHeight="1">
      <c r="A81" s="59"/>
      <c r="B81" s="60"/>
      <c r="C81" s="185"/>
      <c r="D81" s="65"/>
      <c r="E81" s="65"/>
      <c r="F81" s="46"/>
    </row>
    <row r="82" spans="1:6" ht="22.8" customHeight="1">
      <c r="A82" s="47"/>
      <c r="B82" s="285" t="s">
        <v>510</v>
      </c>
      <c r="C82" s="285"/>
      <c r="D82" s="285"/>
      <c r="E82" s="285"/>
      <c r="F82" s="48"/>
    </row>
    <row r="83" spans="1:6" ht="27.6" customHeight="1">
      <c r="A83" s="47"/>
      <c r="B83" s="124" t="s">
        <v>55</v>
      </c>
      <c r="C83" s="110" t="s">
        <v>221</v>
      </c>
      <c r="D83" s="110" t="s">
        <v>56</v>
      </c>
      <c r="E83" s="110" t="s">
        <v>66</v>
      </c>
      <c r="F83" s="48"/>
    </row>
    <row r="84" spans="1:6" ht="22.8" customHeight="1">
      <c r="A84" s="47"/>
      <c r="B84" s="33" t="s">
        <v>57</v>
      </c>
      <c r="C84" s="74" t="s">
        <v>125</v>
      </c>
      <c r="D84" s="34">
        <v>4</v>
      </c>
      <c r="E84" s="114">
        <f>IF(D84="ND","ND",D84/$D$85)</f>
        <v>1</v>
      </c>
      <c r="F84" s="48"/>
    </row>
    <row r="85" spans="1:6" ht="22.8" customHeight="1">
      <c r="A85" s="47"/>
      <c r="B85" s="62" t="s">
        <v>10</v>
      </c>
      <c r="C85" s="186"/>
      <c r="D85" s="61">
        <f>SUM(D84:D84)</f>
        <v>4</v>
      </c>
      <c r="E85" s="116">
        <f>SUM(E84:E84)</f>
        <v>1</v>
      </c>
      <c r="F85" s="48"/>
    </row>
    <row r="86" spans="1:6" ht="6.6" customHeight="1">
      <c r="A86" s="49"/>
      <c r="B86" s="50"/>
      <c r="C86" s="187"/>
      <c r="D86" s="56"/>
      <c r="E86" s="56"/>
      <c r="F86" s="51"/>
    </row>
    <row r="87" spans="1:6" ht="24.6" customHeight="1">
      <c r="A87" s="136"/>
      <c r="B87" s="136"/>
      <c r="C87" s="189"/>
      <c r="D87" s="174"/>
      <c r="E87" s="174"/>
      <c r="F87" s="136"/>
    </row>
    <row r="88" spans="1:6" ht="24" customHeight="1">
      <c r="A88" s="136"/>
      <c r="B88" s="136"/>
      <c r="C88" s="189"/>
      <c r="D88" s="174"/>
      <c r="E88" s="174"/>
      <c r="F88" s="136"/>
    </row>
    <row r="89" spans="1:6" ht="5.4" customHeight="1">
      <c r="A89" s="59"/>
      <c r="B89" s="60"/>
      <c r="C89" s="185"/>
      <c r="D89" s="65"/>
      <c r="E89" s="65"/>
      <c r="F89" s="46"/>
    </row>
    <row r="90" spans="1:6" ht="22.2" customHeight="1">
      <c r="A90" s="47"/>
      <c r="B90" s="285" t="s">
        <v>502</v>
      </c>
      <c r="C90" s="285"/>
      <c r="D90" s="285"/>
      <c r="E90" s="285"/>
      <c r="F90" s="48"/>
    </row>
    <row r="91" spans="1:6" ht="27" customHeight="1">
      <c r="A91" s="47"/>
      <c r="B91" s="124" t="s">
        <v>55</v>
      </c>
      <c r="C91" s="110" t="s">
        <v>221</v>
      </c>
      <c r="D91" s="110" t="s">
        <v>56</v>
      </c>
      <c r="E91" s="110" t="s">
        <v>66</v>
      </c>
      <c r="F91" s="48"/>
    </row>
    <row r="92" spans="1:6" ht="19.2" customHeight="1">
      <c r="A92" s="47"/>
      <c r="B92" s="33" t="s">
        <v>298</v>
      </c>
      <c r="C92" s="74" t="s">
        <v>131</v>
      </c>
      <c r="D92" s="34">
        <v>4</v>
      </c>
      <c r="E92" s="114">
        <f>IF(D92="ND","ND",D92/$D$97)</f>
        <v>0.5</v>
      </c>
      <c r="F92" s="48"/>
    </row>
    <row r="93" spans="1:6" ht="19.2" customHeight="1">
      <c r="A93" s="47"/>
      <c r="B93" s="35" t="s">
        <v>565</v>
      </c>
      <c r="C93" s="73" t="s">
        <v>134</v>
      </c>
      <c r="D93" s="36">
        <v>1</v>
      </c>
      <c r="E93" s="115">
        <f>IF(D93="ND","ND",D93/$D$97)</f>
        <v>0.125</v>
      </c>
      <c r="F93" s="48"/>
    </row>
    <row r="94" spans="1:6" ht="19.2" customHeight="1">
      <c r="A94" s="47"/>
      <c r="B94" s="33" t="s">
        <v>477</v>
      </c>
      <c r="C94" s="74" t="s">
        <v>171</v>
      </c>
      <c r="D94" s="34">
        <v>1</v>
      </c>
      <c r="E94" s="114">
        <f>IF(D94="ND","ND",D94/$D$97)</f>
        <v>0.125</v>
      </c>
      <c r="F94" s="48"/>
    </row>
    <row r="95" spans="1:6" ht="19.2" customHeight="1">
      <c r="A95" s="47"/>
      <c r="B95" s="35" t="s">
        <v>136</v>
      </c>
      <c r="C95" s="73" t="s">
        <v>127</v>
      </c>
      <c r="D95" s="36">
        <v>1</v>
      </c>
      <c r="E95" s="115">
        <f>IF(D95="ND","ND",D95/$D$97)</f>
        <v>0.125</v>
      </c>
      <c r="F95" s="48"/>
    </row>
    <row r="96" spans="1:6" ht="19.2" customHeight="1">
      <c r="A96" s="47"/>
      <c r="B96" s="33" t="s">
        <v>57</v>
      </c>
      <c r="C96" s="74" t="s">
        <v>125</v>
      </c>
      <c r="D96" s="34">
        <v>1</v>
      </c>
      <c r="E96" s="114">
        <f>IF(D96="ND","ND",D96/$D$97)</f>
        <v>0.125</v>
      </c>
      <c r="F96" s="48"/>
    </row>
    <row r="97" spans="1:6" ht="19.2" customHeight="1">
      <c r="A97" s="47"/>
      <c r="B97" s="62" t="s">
        <v>10</v>
      </c>
      <c r="C97" s="186"/>
      <c r="D97" s="61">
        <f>SUM(D92:D96)</f>
        <v>8</v>
      </c>
      <c r="E97" s="116">
        <f>SUM(E92:E96)</f>
        <v>1</v>
      </c>
      <c r="F97" s="48"/>
    </row>
    <row r="98" spans="1:6" ht="4.2" customHeight="1">
      <c r="A98" s="49"/>
      <c r="B98" s="50"/>
      <c r="C98" s="187"/>
      <c r="D98" s="56"/>
      <c r="E98" s="56"/>
      <c r="F98" s="51"/>
    </row>
    <row r="99" spans="1:6" ht="19.2" customHeight="1"/>
    <row r="100" spans="1:6" ht="19.2" customHeight="1"/>
    <row r="101" spans="1:6" ht="4.2" customHeight="1">
      <c r="A101" s="59"/>
      <c r="B101" s="60"/>
      <c r="C101" s="185"/>
      <c r="D101" s="65"/>
      <c r="E101" s="65"/>
      <c r="F101" s="46"/>
    </row>
    <row r="102" spans="1:6" ht="19.2" customHeight="1">
      <c r="A102" s="47"/>
      <c r="B102" s="285" t="s">
        <v>102</v>
      </c>
      <c r="C102" s="285"/>
      <c r="D102" s="285"/>
      <c r="E102" s="285"/>
      <c r="F102" s="48"/>
    </row>
    <row r="103" spans="1:6" ht="29.4" customHeight="1">
      <c r="A103" s="47"/>
      <c r="B103" s="124" t="s">
        <v>55</v>
      </c>
      <c r="C103" s="110" t="s">
        <v>221</v>
      </c>
      <c r="D103" s="110" t="s">
        <v>56</v>
      </c>
      <c r="E103" s="110" t="s">
        <v>66</v>
      </c>
      <c r="F103" s="48"/>
    </row>
    <row r="104" spans="1:6" ht="20.399999999999999" customHeight="1">
      <c r="A104" s="47"/>
      <c r="B104" s="33" t="s">
        <v>298</v>
      </c>
      <c r="C104" s="74" t="s">
        <v>131</v>
      </c>
      <c r="D104" s="34">
        <v>4</v>
      </c>
      <c r="E104" s="114">
        <f t="shared" ref="E104:E119" si="3">D104/$D$121</f>
        <v>0.14285714285714285</v>
      </c>
      <c r="F104" s="48"/>
    </row>
    <row r="105" spans="1:6" ht="20.399999999999999" customHeight="1">
      <c r="A105" s="47"/>
      <c r="B105" s="35" t="s">
        <v>292</v>
      </c>
      <c r="C105" s="73" t="s">
        <v>128</v>
      </c>
      <c r="D105" s="36">
        <v>3</v>
      </c>
      <c r="E105" s="115">
        <f t="shared" si="3"/>
        <v>0.10714285714285714</v>
      </c>
      <c r="F105" s="48"/>
    </row>
    <row r="106" spans="1:6" ht="20.399999999999999" customHeight="1">
      <c r="A106" s="47"/>
      <c r="B106" s="33" t="s">
        <v>57</v>
      </c>
      <c r="C106" s="74" t="s">
        <v>125</v>
      </c>
      <c r="D106" s="34">
        <v>3</v>
      </c>
      <c r="E106" s="114">
        <f t="shared" si="3"/>
        <v>0.10714285714285714</v>
      </c>
      <c r="F106" s="48"/>
    </row>
    <row r="107" spans="1:6" ht="20.399999999999999" customHeight="1">
      <c r="A107" s="47"/>
      <c r="B107" s="35" t="s">
        <v>293</v>
      </c>
      <c r="C107" s="73" t="s">
        <v>146</v>
      </c>
      <c r="D107" s="36">
        <v>2</v>
      </c>
      <c r="E107" s="115">
        <f t="shared" si="3"/>
        <v>7.1428571428571425E-2</v>
      </c>
      <c r="F107" s="48"/>
    </row>
    <row r="108" spans="1:6" ht="20.399999999999999" customHeight="1">
      <c r="A108" s="47"/>
      <c r="B108" s="33" t="s">
        <v>641</v>
      </c>
      <c r="C108" s="74" t="s">
        <v>150</v>
      </c>
      <c r="D108" s="34">
        <v>2</v>
      </c>
      <c r="E108" s="114">
        <f t="shared" si="3"/>
        <v>7.1428571428571425E-2</v>
      </c>
      <c r="F108" s="48"/>
    </row>
    <row r="109" spans="1:6" ht="20.399999999999999" customHeight="1">
      <c r="A109" s="47"/>
      <c r="B109" s="35" t="s">
        <v>566</v>
      </c>
      <c r="C109" s="73" t="s">
        <v>193</v>
      </c>
      <c r="D109" s="36">
        <v>2</v>
      </c>
      <c r="E109" s="115">
        <f t="shared" si="3"/>
        <v>7.1428571428571425E-2</v>
      </c>
      <c r="F109" s="48"/>
    </row>
    <row r="110" spans="1:6" ht="20.399999999999999" customHeight="1">
      <c r="A110" s="47"/>
      <c r="B110" s="33" t="s">
        <v>197</v>
      </c>
      <c r="C110" s="74" t="s">
        <v>127</v>
      </c>
      <c r="D110" s="34">
        <v>2</v>
      </c>
      <c r="E110" s="114">
        <f t="shared" si="3"/>
        <v>7.1428571428571425E-2</v>
      </c>
      <c r="F110" s="48"/>
    </row>
    <row r="111" spans="1:6" ht="20.399999999999999" customHeight="1">
      <c r="A111" s="47"/>
      <c r="B111" s="35" t="s">
        <v>106</v>
      </c>
      <c r="C111" s="73" t="s">
        <v>131</v>
      </c>
      <c r="D111" s="36">
        <v>1</v>
      </c>
      <c r="E111" s="115">
        <f t="shared" si="3"/>
        <v>3.5714285714285712E-2</v>
      </c>
      <c r="F111" s="48"/>
    </row>
    <row r="112" spans="1:6" ht="20.399999999999999" customHeight="1">
      <c r="A112" s="47"/>
      <c r="B112" s="33" t="s">
        <v>567</v>
      </c>
      <c r="C112" s="74" t="s">
        <v>206</v>
      </c>
      <c r="D112" s="34">
        <v>1</v>
      </c>
      <c r="E112" s="114">
        <f t="shared" si="3"/>
        <v>3.5714285714285712E-2</v>
      </c>
      <c r="F112" s="48"/>
    </row>
    <row r="113" spans="1:6" ht="20.399999999999999" customHeight="1">
      <c r="A113" s="47"/>
      <c r="B113" s="35" t="s">
        <v>313</v>
      </c>
      <c r="C113" s="73" t="s">
        <v>131</v>
      </c>
      <c r="D113" s="36">
        <v>1</v>
      </c>
      <c r="E113" s="115">
        <f t="shared" si="3"/>
        <v>3.5714285714285712E-2</v>
      </c>
      <c r="F113" s="48"/>
    </row>
    <row r="114" spans="1:6" ht="20.399999999999999" customHeight="1">
      <c r="A114" s="47"/>
      <c r="B114" s="33" t="s">
        <v>362</v>
      </c>
      <c r="C114" s="74" t="s">
        <v>128</v>
      </c>
      <c r="D114" s="34">
        <v>1</v>
      </c>
      <c r="E114" s="114">
        <f t="shared" si="3"/>
        <v>3.5714285714285712E-2</v>
      </c>
      <c r="F114" s="48"/>
    </row>
    <row r="115" spans="1:6" ht="20.399999999999999" customHeight="1">
      <c r="A115" s="47"/>
      <c r="B115" s="35" t="s">
        <v>469</v>
      </c>
      <c r="C115" s="73" t="s">
        <v>195</v>
      </c>
      <c r="D115" s="36">
        <v>1</v>
      </c>
      <c r="E115" s="115">
        <f t="shared" si="3"/>
        <v>3.5714285714285712E-2</v>
      </c>
      <c r="F115" s="48"/>
    </row>
    <row r="116" spans="1:6" ht="20.399999999999999" customHeight="1">
      <c r="A116" s="47"/>
      <c r="B116" s="33" t="s">
        <v>642</v>
      </c>
      <c r="C116" s="74" t="s">
        <v>150</v>
      </c>
      <c r="D116" s="34">
        <v>1</v>
      </c>
      <c r="E116" s="114">
        <f t="shared" si="3"/>
        <v>3.5714285714285712E-2</v>
      </c>
      <c r="F116" s="48"/>
    </row>
    <row r="117" spans="1:6" ht="20.399999999999999" customHeight="1">
      <c r="A117" s="47"/>
      <c r="B117" s="35" t="s">
        <v>140</v>
      </c>
      <c r="C117" s="73" t="s">
        <v>127</v>
      </c>
      <c r="D117" s="36">
        <v>1</v>
      </c>
      <c r="E117" s="115">
        <f t="shared" si="3"/>
        <v>3.5714285714285712E-2</v>
      </c>
      <c r="F117" s="48"/>
    </row>
    <row r="118" spans="1:6" ht="20.399999999999999" customHeight="1">
      <c r="A118" s="47"/>
      <c r="B118" s="33" t="s">
        <v>153</v>
      </c>
      <c r="C118" s="74" t="s">
        <v>127</v>
      </c>
      <c r="D118" s="34">
        <v>1</v>
      </c>
      <c r="E118" s="114">
        <f t="shared" si="3"/>
        <v>3.5714285714285712E-2</v>
      </c>
      <c r="F118" s="48"/>
    </row>
    <row r="119" spans="1:6" ht="20.399999999999999" customHeight="1">
      <c r="A119" s="47"/>
      <c r="B119" s="35" t="s">
        <v>136</v>
      </c>
      <c r="C119" s="73" t="s">
        <v>127</v>
      </c>
      <c r="D119" s="36">
        <v>1</v>
      </c>
      <c r="E119" s="115">
        <f t="shared" si="3"/>
        <v>3.5714285714285712E-2</v>
      </c>
      <c r="F119" s="48"/>
    </row>
    <row r="120" spans="1:6" ht="20.399999999999999" customHeight="1">
      <c r="A120" s="47"/>
      <c r="B120" s="33" t="s">
        <v>138</v>
      </c>
      <c r="C120" s="74" t="s">
        <v>127</v>
      </c>
      <c r="D120" s="34">
        <v>1</v>
      </c>
      <c r="E120" s="114">
        <f>D120/$D$121</f>
        <v>3.5714285714285712E-2</v>
      </c>
      <c r="F120" s="48"/>
    </row>
    <row r="121" spans="1:6" ht="19.2" customHeight="1">
      <c r="A121" s="47"/>
      <c r="B121" s="62" t="s">
        <v>10</v>
      </c>
      <c r="C121" s="186"/>
      <c r="D121" s="61">
        <f>SUM(D104:D120)</f>
        <v>28</v>
      </c>
      <c r="E121" s="116">
        <f>SUM(E104:E120)</f>
        <v>0.99999999999999978</v>
      </c>
      <c r="F121" s="48"/>
    </row>
    <row r="122" spans="1:6" ht="5.4" customHeight="1">
      <c r="A122" s="49"/>
      <c r="B122" s="181"/>
      <c r="C122" s="181"/>
      <c r="D122" s="117"/>
      <c r="E122" s="118"/>
      <c r="F122" s="51"/>
    </row>
    <row r="123" spans="1:6" ht="25.2" customHeight="1"/>
    <row r="124" spans="1:6" ht="23.4" customHeight="1"/>
    <row r="125" spans="1:6" ht="6" customHeight="1">
      <c r="A125" s="59"/>
      <c r="B125" s="60"/>
      <c r="C125" s="185"/>
      <c r="D125" s="65"/>
      <c r="E125" s="65"/>
      <c r="F125" s="46"/>
    </row>
    <row r="126" spans="1:6" ht="20.399999999999999" customHeight="1">
      <c r="A126" s="47"/>
      <c r="B126" s="285" t="s">
        <v>503</v>
      </c>
      <c r="C126" s="285"/>
      <c r="D126" s="285"/>
      <c r="E126" s="285"/>
      <c r="F126" s="48"/>
    </row>
    <row r="127" spans="1:6" ht="29.4" customHeight="1">
      <c r="A127" s="47"/>
      <c r="B127" s="124" t="s">
        <v>55</v>
      </c>
      <c r="C127" s="110" t="s">
        <v>221</v>
      </c>
      <c r="D127" s="110" t="s">
        <v>56</v>
      </c>
      <c r="E127" s="110" t="s">
        <v>66</v>
      </c>
      <c r="F127" s="48"/>
    </row>
    <row r="128" spans="1:6" ht="19.2" customHeight="1">
      <c r="A128" s="47"/>
      <c r="B128" s="33" t="s">
        <v>233</v>
      </c>
      <c r="C128" s="74" t="s">
        <v>127</v>
      </c>
      <c r="D128" s="34">
        <v>52</v>
      </c>
      <c r="E128" s="114">
        <f>D128/$D$142</f>
        <v>0.68421052631578949</v>
      </c>
      <c r="F128" s="48"/>
    </row>
    <row r="129" spans="1:6" ht="19.2" customHeight="1">
      <c r="A129" s="47"/>
      <c r="B129" s="35" t="s">
        <v>192</v>
      </c>
      <c r="C129" s="73" t="s">
        <v>127</v>
      </c>
      <c r="D129" s="36">
        <v>6</v>
      </c>
      <c r="E129" s="115">
        <f t="shared" ref="E129:E141" si="4">D129/$D$142</f>
        <v>7.8947368421052627E-2</v>
      </c>
      <c r="F129" s="48"/>
    </row>
    <row r="130" spans="1:6" ht="19.2" customHeight="1">
      <c r="A130" s="47"/>
      <c r="B130" s="33" t="s">
        <v>57</v>
      </c>
      <c r="C130" s="74" t="s">
        <v>125</v>
      </c>
      <c r="D130" s="34">
        <v>6</v>
      </c>
      <c r="E130" s="114">
        <f t="shared" si="4"/>
        <v>7.8947368421052627E-2</v>
      </c>
      <c r="F130" s="48"/>
    </row>
    <row r="131" spans="1:6" ht="21.6" customHeight="1">
      <c r="A131" s="47"/>
      <c r="B131" s="35" t="s">
        <v>423</v>
      </c>
      <c r="C131" s="73" t="s">
        <v>141</v>
      </c>
      <c r="D131" s="36">
        <v>2</v>
      </c>
      <c r="E131" s="115">
        <f t="shared" si="4"/>
        <v>2.6315789473684209E-2</v>
      </c>
      <c r="F131" s="48"/>
    </row>
    <row r="132" spans="1:6" ht="21.6" customHeight="1">
      <c r="A132" s="47"/>
      <c r="B132" s="33" t="s">
        <v>191</v>
      </c>
      <c r="C132" s="74" t="s">
        <v>184</v>
      </c>
      <c r="D132" s="34">
        <v>1</v>
      </c>
      <c r="E132" s="114">
        <f t="shared" si="4"/>
        <v>1.3157894736842105E-2</v>
      </c>
      <c r="F132" s="48"/>
    </row>
    <row r="133" spans="1:6" ht="21.6" customHeight="1">
      <c r="A133" s="47"/>
      <c r="B133" s="35" t="s">
        <v>204</v>
      </c>
      <c r="C133" s="73" t="s">
        <v>128</v>
      </c>
      <c r="D133" s="36">
        <v>1</v>
      </c>
      <c r="E133" s="115">
        <f t="shared" si="4"/>
        <v>1.3157894736842105E-2</v>
      </c>
      <c r="F133" s="48"/>
    </row>
    <row r="134" spans="1:6" ht="21.6" customHeight="1">
      <c r="A134" s="47"/>
      <c r="B134" s="33" t="s">
        <v>147</v>
      </c>
      <c r="C134" s="74" t="s">
        <v>195</v>
      </c>
      <c r="D134" s="34">
        <v>1</v>
      </c>
      <c r="E134" s="114">
        <f t="shared" si="4"/>
        <v>1.3157894736842105E-2</v>
      </c>
      <c r="F134" s="48"/>
    </row>
    <row r="135" spans="1:6" ht="21.6" customHeight="1">
      <c r="A135" s="47"/>
      <c r="B135" s="35" t="s">
        <v>568</v>
      </c>
      <c r="C135" s="73" t="s">
        <v>169</v>
      </c>
      <c r="D135" s="36">
        <v>1</v>
      </c>
      <c r="E135" s="115">
        <f t="shared" si="4"/>
        <v>1.3157894736842105E-2</v>
      </c>
      <c r="F135" s="48"/>
    </row>
    <row r="136" spans="1:6" ht="21.6" customHeight="1">
      <c r="A136" s="47"/>
      <c r="B136" s="33" t="s">
        <v>361</v>
      </c>
      <c r="C136" s="74" t="s">
        <v>195</v>
      </c>
      <c r="D136" s="34">
        <v>1</v>
      </c>
      <c r="E136" s="114">
        <f t="shared" si="4"/>
        <v>1.3157894736842105E-2</v>
      </c>
      <c r="F136" s="48"/>
    </row>
    <row r="137" spans="1:6" ht="21.6" customHeight="1">
      <c r="A137" s="47"/>
      <c r="B137" s="35" t="s">
        <v>190</v>
      </c>
      <c r="C137" s="73" t="s">
        <v>127</v>
      </c>
      <c r="D137" s="36">
        <v>1</v>
      </c>
      <c r="E137" s="115">
        <f t="shared" si="4"/>
        <v>1.3157894736842105E-2</v>
      </c>
      <c r="F137" s="48"/>
    </row>
    <row r="138" spans="1:6" ht="21.6" customHeight="1">
      <c r="A138" s="47"/>
      <c r="B138" s="33" t="s">
        <v>156</v>
      </c>
      <c r="C138" s="74" t="s">
        <v>127</v>
      </c>
      <c r="D138" s="34">
        <v>1</v>
      </c>
      <c r="E138" s="114">
        <f t="shared" si="4"/>
        <v>1.3157894736842105E-2</v>
      </c>
      <c r="F138" s="48"/>
    </row>
    <row r="139" spans="1:6" ht="21.6" customHeight="1">
      <c r="A139" s="47"/>
      <c r="B139" s="35" t="s">
        <v>153</v>
      </c>
      <c r="C139" s="73" t="s">
        <v>127</v>
      </c>
      <c r="D139" s="36">
        <v>1</v>
      </c>
      <c r="E139" s="115">
        <f t="shared" si="4"/>
        <v>1.3157894736842105E-2</v>
      </c>
      <c r="F139" s="48"/>
    </row>
    <row r="140" spans="1:6" ht="21.6" customHeight="1">
      <c r="A140" s="47"/>
      <c r="B140" s="33" t="s">
        <v>137</v>
      </c>
      <c r="C140" s="74" t="s">
        <v>127</v>
      </c>
      <c r="D140" s="34">
        <v>1</v>
      </c>
      <c r="E140" s="114">
        <f t="shared" si="4"/>
        <v>1.3157894736842105E-2</v>
      </c>
      <c r="F140" s="48"/>
    </row>
    <row r="141" spans="1:6" ht="21.6" customHeight="1">
      <c r="A141" s="47"/>
      <c r="B141" s="35" t="s">
        <v>129</v>
      </c>
      <c r="C141" s="73" t="s">
        <v>131</v>
      </c>
      <c r="D141" s="36">
        <v>1</v>
      </c>
      <c r="E141" s="115">
        <f t="shared" si="4"/>
        <v>1.3157894736842105E-2</v>
      </c>
      <c r="F141" s="48"/>
    </row>
    <row r="142" spans="1:6" ht="22.2" customHeight="1">
      <c r="A142" s="47"/>
      <c r="B142" s="62" t="s">
        <v>10</v>
      </c>
      <c r="C142" s="186"/>
      <c r="D142" s="61">
        <f>SUM(D128:D141)</f>
        <v>76</v>
      </c>
      <c r="E142" s="116">
        <f>SUM(E128:E141)</f>
        <v>1.0000000000000004</v>
      </c>
      <c r="F142" s="48"/>
    </row>
    <row r="143" spans="1:6" ht="9" customHeight="1">
      <c r="A143" s="49"/>
      <c r="B143" s="181"/>
      <c r="C143" s="181"/>
      <c r="D143" s="117"/>
      <c r="E143" s="118"/>
      <c r="F143" s="51"/>
    </row>
  </sheetData>
  <mergeCells count="9">
    <mergeCell ref="B126:E126"/>
    <mergeCell ref="B102:E102"/>
    <mergeCell ref="B3:E3"/>
    <mergeCell ref="B4:E4"/>
    <mergeCell ref="B90:E90"/>
    <mergeCell ref="B24:E24"/>
    <mergeCell ref="B47:E47"/>
    <mergeCell ref="B7:E7"/>
    <mergeCell ref="B82:E82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26021" divId="1_3_10_26021" sourceType="range" sourceRef="A3:F122" destinationFile="\\gpaq\gpaqssl\lldades\indicadors\2018\1_3_10_230.htm"/>
    <webPublishItem id="14784" divId="1_3_10_14784" sourceType="range" sourceRef="A23:F122" destinationFile="\\gpaq\gpaqssl\lldades\indicadors\2019\1_3_10_230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33"/>
  <sheetViews>
    <sheetView showGridLines="0" zoomScaleNormal="100" workbookViewId="0">
      <selection activeCell="B5" sqref="B5"/>
    </sheetView>
  </sheetViews>
  <sheetFormatPr defaultColWidth="11.5546875" defaultRowHeight="13.2"/>
  <cols>
    <col min="1" max="1" width="0.6640625" customWidth="1"/>
    <col min="2" max="2" width="115.6640625" customWidth="1"/>
    <col min="3" max="3" width="39.44140625" customWidth="1"/>
    <col min="4" max="4" width="12" customWidth="1"/>
    <col min="5" max="5" width="12.6640625" customWidth="1"/>
    <col min="6" max="6" width="0.6640625" customWidth="1"/>
    <col min="7" max="7" width="2.6640625" customWidth="1"/>
  </cols>
  <sheetData>
    <row r="1" spans="1:6">
      <c r="B1" s="77" t="s">
        <v>24</v>
      </c>
      <c r="C1" s="77"/>
    </row>
    <row r="2" spans="1:6">
      <c r="B2" s="77"/>
      <c r="C2" s="77"/>
    </row>
    <row r="3" spans="1:6" ht="13.8">
      <c r="B3" s="286" t="s">
        <v>17</v>
      </c>
      <c r="C3" s="286"/>
      <c r="D3" s="286"/>
    </row>
    <row r="4" spans="1:6" ht="13.8">
      <c r="B4" s="286" t="s">
        <v>67</v>
      </c>
      <c r="C4" s="286"/>
      <c r="D4" s="286"/>
    </row>
    <row r="5" spans="1:6" ht="13.8">
      <c r="B5" s="173"/>
      <c r="C5" s="183"/>
      <c r="D5" s="173"/>
    </row>
    <row r="6" spans="1:6" ht="4.2" customHeight="1">
      <c r="A6" s="66"/>
      <c r="B6" s="67"/>
      <c r="C6" s="67"/>
      <c r="D6" s="67"/>
      <c r="E6" s="67"/>
      <c r="F6" s="40"/>
    </row>
    <row r="7" spans="1:6" ht="21" customHeight="1">
      <c r="A7" s="41"/>
      <c r="B7" s="285" t="s">
        <v>250</v>
      </c>
      <c r="C7" s="285"/>
      <c r="D7" s="285"/>
      <c r="E7" s="285"/>
      <c r="F7" s="42"/>
    </row>
    <row r="8" spans="1:6" ht="36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6" ht="19.2" customHeight="1">
      <c r="A9" s="41"/>
      <c r="B9" s="33" t="s">
        <v>133</v>
      </c>
      <c r="C9" s="33" t="s">
        <v>127</v>
      </c>
      <c r="D9" s="34">
        <v>16</v>
      </c>
      <c r="E9" s="114">
        <f t="shared" ref="E9:E30" si="0">D9/$D$31</f>
        <v>0.22857142857142856</v>
      </c>
      <c r="F9" s="42"/>
    </row>
    <row r="10" spans="1:6" ht="19.2" customHeight="1">
      <c r="A10" s="41"/>
      <c r="B10" s="35" t="s">
        <v>57</v>
      </c>
      <c r="C10" s="35" t="s">
        <v>125</v>
      </c>
      <c r="D10" s="36">
        <v>14</v>
      </c>
      <c r="E10" s="115">
        <f t="shared" si="0"/>
        <v>0.2</v>
      </c>
      <c r="F10" s="42"/>
    </row>
    <row r="11" spans="1:6" ht="19.2" customHeight="1">
      <c r="A11" s="41"/>
      <c r="B11" s="33" t="s">
        <v>153</v>
      </c>
      <c r="C11" s="33" t="s">
        <v>127</v>
      </c>
      <c r="D11" s="34">
        <v>12</v>
      </c>
      <c r="E11" s="114">
        <f t="shared" si="0"/>
        <v>0.17142857142857143</v>
      </c>
      <c r="F11" s="42"/>
    </row>
    <row r="12" spans="1:6" ht="19.2" customHeight="1">
      <c r="A12" s="41"/>
      <c r="B12" s="35" t="s">
        <v>541</v>
      </c>
      <c r="C12" s="35" t="s">
        <v>205</v>
      </c>
      <c r="D12" s="36">
        <v>3</v>
      </c>
      <c r="E12" s="115">
        <f t="shared" si="0"/>
        <v>4.2857142857142858E-2</v>
      </c>
      <c r="F12" s="42"/>
    </row>
    <row r="13" spans="1:6" ht="19.2" customHeight="1">
      <c r="A13" s="41"/>
      <c r="B13" s="33" t="s">
        <v>138</v>
      </c>
      <c r="C13" s="33" t="s">
        <v>127</v>
      </c>
      <c r="D13" s="34">
        <v>3</v>
      </c>
      <c r="E13" s="114">
        <f t="shared" si="0"/>
        <v>4.2857142857142858E-2</v>
      </c>
      <c r="F13" s="42"/>
    </row>
    <row r="14" spans="1:6" ht="19.2" customHeight="1">
      <c r="A14" s="41"/>
      <c r="B14" s="35" t="s">
        <v>370</v>
      </c>
      <c r="C14" s="35" t="s">
        <v>130</v>
      </c>
      <c r="D14" s="36">
        <v>2</v>
      </c>
      <c r="E14" s="115">
        <f t="shared" si="0"/>
        <v>2.8571428571428571E-2</v>
      </c>
      <c r="F14" s="42"/>
    </row>
    <row r="15" spans="1:6" ht="19.2" customHeight="1">
      <c r="A15" s="41"/>
      <c r="B15" s="33" t="s">
        <v>645</v>
      </c>
      <c r="C15" s="33" t="s">
        <v>203</v>
      </c>
      <c r="D15" s="34">
        <v>2</v>
      </c>
      <c r="E15" s="114">
        <f t="shared" si="0"/>
        <v>2.8571428571428571E-2</v>
      </c>
      <c r="F15" s="42"/>
    </row>
    <row r="16" spans="1:6" ht="19.2" customHeight="1">
      <c r="A16" s="41"/>
      <c r="B16" s="35" t="s">
        <v>305</v>
      </c>
      <c r="C16" s="35" t="s">
        <v>173</v>
      </c>
      <c r="D16" s="36">
        <v>2</v>
      </c>
      <c r="E16" s="115">
        <f t="shared" si="0"/>
        <v>2.8571428571428571E-2</v>
      </c>
      <c r="F16" s="42"/>
    </row>
    <row r="17" spans="1:6" ht="19.2" customHeight="1">
      <c r="A17" s="41"/>
      <c r="B17" s="33" t="s">
        <v>388</v>
      </c>
      <c r="C17" s="33" t="s">
        <v>184</v>
      </c>
      <c r="D17" s="34">
        <v>2</v>
      </c>
      <c r="E17" s="114">
        <f t="shared" si="0"/>
        <v>2.8571428571428571E-2</v>
      </c>
      <c r="F17" s="42"/>
    </row>
    <row r="18" spans="1:6" ht="19.2" customHeight="1">
      <c r="A18" s="41"/>
      <c r="B18" s="35" t="s">
        <v>467</v>
      </c>
      <c r="C18" s="35" t="s">
        <v>149</v>
      </c>
      <c r="D18" s="36">
        <v>2</v>
      </c>
      <c r="E18" s="115">
        <f t="shared" si="0"/>
        <v>2.8571428571428571E-2</v>
      </c>
      <c r="F18" s="42"/>
    </row>
    <row r="19" spans="1:6" ht="19.2" customHeight="1">
      <c r="A19" s="41"/>
      <c r="B19" s="33" t="s">
        <v>259</v>
      </c>
      <c r="C19" s="33" t="s">
        <v>127</v>
      </c>
      <c r="D19" s="34">
        <v>1</v>
      </c>
      <c r="E19" s="114">
        <f t="shared" si="0"/>
        <v>1.4285714285714285E-2</v>
      </c>
      <c r="F19" s="42"/>
    </row>
    <row r="20" spans="1:6" ht="19.2" customHeight="1">
      <c r="A20" s="41"/>
      <c r="B20" s="35" t="s">
        <v>476</v>
      </c>
      <c r="C20" s="35" t="s">
        <v>127</v>
      </c>
      <c r="D20" s="36">
        <v>1</v>
      </c>
      <c r="E20" s="115">
        <f t="shared" si="0"/>
        <v>1.4285714285714285E-2</v>
      </c>
      <c r="F20" s="42"/>
    </row>
    <row r="21" spans="1:6" ht="19.2" customHeight="1">
      <c r="A21" s="41"/>
      <c r="B21" s="33" t="s">
        <v>314</v>
      </c>
      <c r="C21" s="33" t="s">
        <v>162</v>
      </c>
      <c r="D21" s="34">
        <v>1</v>
      </c>
      <c r="E21" s="114">
        <f t="shared" si="0"/>
        <v>1.4285714285714285E-2</v>
      </c>
      <c r="F21" s="42"/>
    </row>
    <row r="22" spans="1:6" ht="19.2" customHeight="1">
      <c r="A22" s="41"/>
      <c r="B22" s="35" t="s">
        <v>318</v>
      </c>
      <c r="C22" s="35" t="s">
        <v>143</v>
      </c>
      <c r="D22" s="36">
        <v>1</v>
      </c>
      <c r="E22" s="115">
        <f t="shared" si="0"/>
        <v>1.4285714285714285E-2</v>
      </c>
      <c r="F22" s="42"/>
    </row>
    <row r="23" spans="1:6" ht="19.2" customHeight="1">
      <c r="A23" s="41"/>
      <c r="B23" s="33" t="s">
        <v>371</v>
      </c>
      <c r="C23" s="33" t="s">
        <v>146</v>
      </c>
      <c r="D23" s="34">
        <v>1</v>
      </c>
      <c r="E23" s="114">
        <f t="shared" si="0"/>
        <v>1.4285714285714285E-2</v>
      </c>
      <c r="F23" s="42"/>
    </row>
    <row r="24" spans="1:6" ht="19.2" customHeight="1">
      <c r="A24" s="41"/>
      <c r="B24" s="35" t="s">
        <v>383</v>
      </c>
      <c r="C24" s="35" t="s">
        <v>179</v>
      </c>
      <c r="D24" s="36">
        <v>1</v>
      </c>
      <c r="E24" s="115">
        <f t="shared" si="0"/>
        <v>1.4285714285714285E-2</v>
      </c>
      <c r="F24" s="42"/>
    </row>
    <row r="25" spans="1:6" ht="19.2" customHeight="1">
      <c r="A25" s="41"/>
      <c r="B25" s="33" t="s">
        <v>405</v>
      </c>
      <c r="C25" s="33" t="s">
        <v>198</v>
      </c>
      <c r="D25" s="34">
        <v>1</v>
      </c>
      <c r="E25" s="114">
        <f t="shared" si="0"/>
        <v>1.4285714285714285E-2</v>
      </c>
      <c r="F25" s="42"/>
    </row>
    <row r="26" spans="1:6" ht="19.2" customHeight="1">
      <c r="A26" s="41"/>
      <c r="B26" s="35" t="s">
        <v>368</v>
      </c>
      <c r="C26" s="35" t="s">
        <v>194</v>
      </c>
      <c r="D26" s="36">
        <v>1</v>
      </c>
      <c r="E26" s="115">
        <f t="shared" si="0"/>
        <v>1.4285714285714285E-2</v>
      </c>
      <c r="F26" s="42"/>
    </row>
    <row r="27" spans="1:6" ht="19.2" customHeight="1">
      <c r="A27" s="41"/>
      <c r="B27" s="33" t="s">
        <v>367</v>
      </c>
      <c r="C27" s="33" t="s">
        <v>143</v>
      </c>
      <c r="D27" s="34">
        <v>1</v>
      </c>
      <c r="E27" s="114">
        <f t="shared" si="0"/>
        <v>1.4285714285714285E-2</v>
      </c>
      <c r="F27" s="42"/>
    </row>
    <row r="28" spans="1:6" ht="19.2" customHeight="1">
      <c r="A28" s="41"/>
      <c r="B28" s="35" t="s">
        <v>345</v>
      </c>
      <c r="C28" s="35" t="s">
        <v>171</v>
      </c>
      <c r="D28" s="36">
        <v>1</v>
      </c>
      <c r="E28" s="115">
        <f t="shared" si="0"/>
        <v>1.4285714285714285E-2</v>
      </c>
      <c r="F28" s="42"/>
    </row>
    <row r="29" spans="1:6" ht="19.2" customHeight="1">
      <c r="A29" s="41"/>
      <c r="B29" s="33" t="s">
        <v>152</v>
      </c>
      <c r="C29" s="33" t="s">
        <v>127</v>
      </c>
      <c r="D29" s="34">
        <v>1</v>
      </c>
      <c r="E29" s="114">
        <f t="shared" si="0"/>
        <v>1.4285714285714285E-2</v>
      </c>
      <c r="F29" s="42"/>
    </row>
    <row r="30" spans="1:6" ht="19.2" customHeight="1">
      <c r="A30" s="41"/>
      <c r="B30" s="35" t="s">
        <v>136</v>
      </c>
      <c r="C30" s="35" t="s">
        <v>127</v>
      </c>
      <c r="D30" s="36">
        <v>1</v>
      </c>
      <c r="E30" s="115">
        <f t="shared" si="0"/>
        <v>1.4285714285714285E-2</v>
      </c>
      <c r="F30" s="42"/>
    </row>
    <row r="31" spans="1:6" ht="19.2" customHeight="1">
      <c r="A31" s="41"/>
      <c r="B31" s="62" t="s">
        <v>13</v>
      </c>
      <c r="C31" s="62"/>
      <c r="D31" s="90">
        <f>SUM(D9:D30)</f>
        <v>70</v>
      </c>
      <c r="E31" s="139">
        <f>SUM(E9:E30)</f>
        <v>0.99999999999999944</v>
      </c>
      <c r="F31" s="42"/>
    </row>
    <row r="32" spans="1:6" ht="7.2" customHeight="1">
      <c r="A32" s="43"/>
      <c r="B32" s="44"/>
      <c r="C32" s="44"/>
      <c r="D32" s="44"/>
      <c r="E32" s="44"/>
      <c r="F32" s="45"/>
    </row>
    <row r="33" spans="1:6" ht="19.95" customHeight="1">
      <c r="B33" s="173"/>
      <c r="C33" s="183"/>
      <c r="D33" s="173"/>
    </row>
    <row r="34" spans="1:6" ht="19.95" customHeight="1">
      <c r="B34" s="173"/>
      <c r="C34" s="183"/>
      <c r="D34" s="173"/>
    </row>
    <row r="35" spans="1:6" ht="6" customHeight="1">
      <c r="A35" s="66"/>
      <c r="B35" s="67"/>
      <c r="C35" s="67"/>
      <c r="D35" s="67"/>
      <c r="E35" s="67"/>
      <c r="F35" s="40"/>
    </row>
    <row r="36" spans="1:6" ht="22.95" customHeight="1">
      <c r="A36" s="41"/>
      <c r="B36" s="285" t="s">
        <v>109</v>
      </c>
      <c r="C36" s="285"/>
      <c r="D36" s="285"/>
      <c r="E36" s="285"/>
      <c r="F36" s="42"/>
    </row>
    <row r="37" spans="1:6" ht="26.4">
      <c r="A37" s="41"/>
      <c r="B37" s="124" t="s">
        <v>55</v>
      </c>
      <c r="C37" s="110" t="s">
        <v>221</v>
      </c>
      <c r="D37" s="110" t="s">
        <v>56</v>
      </c>
      <c r="E37" s="110" t="s">
        <v>66</v>
      </c>
      <c r="F37" s="42"/>
    </row>
    <row r="38" spans="1:6" ht="19.2" customHeight="1">
      <c r="A38" s="41"/>
      <c r="B38" s="33" t="s">
        <v>57</v>
      </c>
      <c r="C38" s="33" t="s">
        <v>125</v>
      </c>
      <c r="D38" s="34">
        <v>8</v>
      </c>
      <c r="E38" s="114">
        <f t="shared" ref="E38:E47" si="1">D38/$D$49</f>
        <v>0.38095238095238093</v>
      </c>
      <c r="F38" s="42"/>
    </row>
    <row r="39" spans="1:6" ht="19.2" customHeight="1">
      <c r="A39" s="41"/>
      <c r="B39" s="35" t="s">
        <v>133</v>
      </c>
      <c r="C39" s="35" t="s">
        <v>127</v>
      </c>
      <c r="D39" s="36">
        <v>3</v>
      </c>
      <c r="E39" s="115">
        <f t="shared" si="1"/>
        <v>0.14285714285714285</v>
      </c>
      <c r="F39" s="42"/>
    </row>
    <row r="40" spans="1:6" ht="19.2" customHeight="1">
      <c r="A40" s="41"/>
      <c r="B40" s="33" t="s">
        <v>210</v>
      </c>
      <c r="C40" s="33" t="s">
        <v>127</v>
      </c>
      <c r="D40" s="34">
        <v>2</v>
      </c>
      <c r="E40" s="114">
        <f t="shared" si="1"/>
        <v>9.5238095238095233E-2</v>
      </c>
      <c r="F40" s="42"/>
    </row>
    <row r="41" spans="1:6" ht="19.2" customHeight="1">
      <c r="A41" s="41"/>
      <c r="B41" s="35" t="s">
        <v>292</v>
      </c>
      <c r="C41" s="35" t="s">
        <v>128</v>
      </c>
      <c r="D41" s="36">
        <v>1</v>
      </c>
      <c r="E41" s="115">
        <f t="shared" si="1"/>
        <v>4.7619047619047616E-2</v>
      </c>
      <c r="F41" s="42"/>
    </row>
    <row r="42" spans="1:6" ht="19.2" customHeight="1">
      <c r="A42" s="41"/>
      <c r="B42" s="33" t="s">
        <v>375</v>
      </c>
      <c r="C42" s="33" t="s">
        <v>128</v>
      </c>
      <c r="D42" s="34">
        <v>1</v>
      </c>
      <c r="E42" s="114">
        <f t="shared" si="1"/>
        <v>4.7619047619047616E-2</v>
      </c>
      <c r="F42" s="42"/>
    </row>
    <row r="43" spans="1:6" ht="19.2" customHeight="1">
      <c r="A43" s="41"/>
      <c r="B43" s="35" t="s">
        <v>294</v>
      </c>
      <c r="C43" s="35" t="s">
        <v>143</v>
      </c>
      <c r="D43" s="36">
        <v>1</v>
      </c>
      <c r="E43" s="115">
        <f t="shared" si="1"/>
        <v>4.7619047619047616E-2</v>
      </c>
      <c r="F43" s="42"/>
    </row>
    <row r="44" spans="1:6" ht="19.2" customHeight="1">
      <c r="A44" s="41"/>
      <c r="B44" s="33" t="s">
        <v>373</v>
      </c>
      <c r="C44" s="33" t="s">
        <v>128</v>
      </c>
      <c r="D44" s="34">
        <v>1</v>
      </c>
      <c r="E44" s="114">
        <f t="shared" si="1"/>
        <v>4.7619047619047616E-2</v>
      </c>
      <c r="F44" s="42"/>
    </row>
    <row r="45" spans="1:6" ht="19.2" customHeight="1">
      <c r="A45" s="41"/>
      <c r="B45" s="35" t="s">
        <v>223</v>
      </c>
      <c r="C45" s="35" t="s">
        <v>127</v>
      </c>
      <c r="D45" s="36">
        <v>1</v>
      </c>
      <c r="E45" s="115">
        <f t="shared" si="1"/>
        <v>4.7619047619047616E-2</v>
      </c>
      <c r="F45" s="42"/>
    </row>
    <row r="46" spans="1:6" ht="19.2" customHeight="1">
      <c r="A46" s="41"/>
      <c r="B46" s="33" t="s">
        <v>480</v>
      </c>
      <c r="C46" s="33" t="s">
        <v>127</v>
      </c>
      <c r="D46" s="34">
        <v>1</v>
      </c>
      <c r="E46" s="114">
        <f t="shared" si="1"/>
        <v>4.7619047619047616E-2</v>
      </c>
      <c r="F46" s="42"/>
    </row>
    <row r="47" spans="1:6" ht="19.2" customHeight="1">
      <c r="A47" s="41"/>
      <c r="B47" s="35" t="s">
        <v>372</v>
      </c>
      <c r="C47" s="35" t="s">
        <v>127</v>
      </c>
      <c r="D47" s="36">
        <v>1</v>
      </c>
      <c r="E47" s="115">
        <f t="shared" si="1"/>
        <v>4.7619047619047616E-2</v>
      </c>
      <c r="F47" s="42"/>
    </row>
    <row r="48" spans="1:6" ht="19.2" customHeight="1">
      <c r="A48" s="41"/>
      <c r="B48" s="33" t="s">
        <v>139</v>
      </c>
      <c r="C48" s="33" t="s">
        <v>127</v>
      </c>
      <c r="D48" s="34">
        <v>1</v>
      </c>
      <c r="E48" s="114">
        <f>D48/$D$49</f>
        <v>4.7619047619047616E-2</v>
      </c>
      <c r="F48" s="42"/>
    </row>
    <row r="49" spans="1:7" ht="19.2" customHeight="1">
      <c r="A49" s="41"/>
      <c r="B49" s="62" t="s">
        <v>13</v>
      </c>
      <c r="C49" s="62"/>
      <c r="D49" s="90">
        <f>SUM(D38:D48)</f>
        <v>21</v>
      </c>
      <c r="E49" s="139">
        <f>SUM(E38:E48)</f>
        <v>1.0000000000000002</v>
      </c>
      <c r="F49" s="42"/>
    </row>
    <row r="50" spans="1:7" ht="4.2" customHeight="1">
      <c r="A50" s="43"/>
      <c r="B50" s="170"/>
      <c r="C50" s="170"/>
      <c r="D50" s="44"/>
      <c r="E50" s="44"/>
      <c r="F50" s="45"/>
    </row>
    <row r="51" spans="1:7" ht="21" customHeight="1">
      <c r="A51" s="138"/>
      <c r="B51" s="176"/>
      <c r="C51" s="176"/>
      <c r="D51" s="138"/>
      <c r="E51" s="138"/>
      <c r="F51" s="138"/>
    </row>
    <row r="52" spans="1:7" ht="21" customHeight="1"/>
    <row r="53" spans="1:7" ht="6" customHeight="1">
      <c r="A53" s="66"/>
      <c r="B53" s="67"/>
      <c r="C53" s="67"/>
      <c r="D53" s="67"/>
      <c r="E53" s="67"/>
      <c r="F53" s="40"/>
    </row>
    <row r="54" spans="1:7" ht="19.8" customHeight="1">
      <c r="A54" s="41"/>
      <c r="B54" s="285" t="s">
        <v>110</v>
      </c>
      <c r="C54" s="285"/>
      <c r="D54" s="285"/>
      <c r="E54" s="285"/>
      <c r="F54" s="42"/>
    </row>
    <row r="55" spans="1:7" ht="26.4">
      <c r="A55" s="41"/>
      <c r="B55" s="124" t="s">
        <v>55</v>
      </c>
      <c r="C55" s="110" t="s">
        <v>221</v>
      </c>
      <c r="D55" s="110" t="s">
        <v>56</v>
      </c>
      <c r="E55" s="110" t="s">
        <v>66</v>
      </c>
      <c r="F55" s="42"/>
    </row>
    <row r="56" spans="1:7" ht="19.2" customHeight="1">
      <c r="A56" s="41"/>
      <c r="B56" s="33" t="s">
        <v>138</v>
      </c>
      <c r="C56" s="33" t="s">
        <v>127</v>
      </c>
      <c r="D56" s="34">
        <v>19</v>
      </c>
      <c r="E56" s="114">
        <f t="shared" ref="E56:E79" si="2">D56/$D$80</f>
        <v>0.31147540983606559</v>
      </c>
      <c r="F56" s="42"/>
      <c r="G56" s="18"/>
    </row>
    <row r="57" spans="1:7" ht="19.2" customHeight="1">
      <c r="A57" s="41"/>
      <c r="B57" s="35" t="s">
        <v>367</v>
      </c>
      <c r="C57" s="35" t="s">
        <v>143</v>
      </c>
      <c r="D57" s="36">
        <v>5</v>
      </c>
      <c r="E57" s="115">
        <f t="shared" si="2"/>
        <v>8.1967213114754092E-2</v>
      </c>
      <c r="F57" s="42"/>
      <c r="G57" s="18"/>
    </row>
    <row r="58" spans="1:7" ht="19.2" customHeight="1">
      <c r="A58" s="41"/>
      <c r="B58" s="33" t="s">
        <v>133</v>
      </c>
      <c r="C58" s="33" t="s">
        <v>127</v>
      </c>
      <c r="D58" s="34">
        <v>5</v>
      </c>
      <c r="E58" s="114">
        <f t="shared" si="2"/>
        <v>8.1967213114754092E-2</v>
      </c>
      <c r="F58" s="42"/>
      <c r="G58" s="18"/>
    </row>
    <row r="59" spans="1:7" ht="19.2" customHeight="1">
      <c r="A59" s="41"/>
      <c r="B59" s="35" t="s">
        <v>57</v>
      </c>
      <c r="C59" s="35" t="s">
        <v>125</v>
      </c>
      <c r="D59" s="36">
        <v>5</v>
      </c>
      <c r="E59" s="115">
        <f t="shared" si="2"/>
        <v>8.1967213114754092E-2</v>
      </c>
      <c r="F59" s="42"/>
      <c r="G59" s="18"/>
    </row>
    <row r="60" spans="1:7" ht="19.2" customHeight="1">
      <c r="A60" s="41"/>
      <c r="B60" s="33" t="s">
        <v>368</v>
      </c>
      <c r="C60" s="33" t="s">
        <v>194</v>
      </c>
      <c r="D60" s="34">
        <v>3</v>
      </c>
      <c r="E60" s="114">
        <f t="shared" si="2"/>
        <v>4.9180327868852458E-2</v>
      </c>
      <c r="F60" s="42"/>
      <c r="G60" s="18"/>
    </row>
    <row r="61" spans="1:7" ht="19.2" customHeight="1">
      <c r="A61" s="41"/>
      <c r="B61" s="35" t="s">
        <v>485</v>
      </c>
      <c r="C61" s="35" t="s">
        <v>170</v>
      </c>
      <c r="D61" s="36">
        <v>3</v>
      </c>
      <c r="E61" s="115">
        <f t="shared" si="2"/>
        <v>4.9180327868852458E-2</v>
      </c>
      <c r="F61" s="42"/>
      <c r="G61" s="18"/>
    </row>
    <row r="62" spans="1:7" ht="19.2" customHeight="1">
      <c r="A62" s="41"/>
      <c r="B62" s="33" t="s">
        <v>153</v>
      </c>
      <c r="C62" s="33" t="s">
        <v>127</v>
      </c>
      <c r="D62" s="34">
        <v>3</v>
      </c>
      <c r="E62" s="114">
        <f t="shared" si="2"/>
        <v>4.9180327868852458E-2</v>
      </c>
      <c r="F62" s="42"/>
      <c r="G62" s="18"/>
    </row>
    <row r="63" spans="1:7" ht="19.2" customHeight="1">
      <c r="A63" s="41"/>
      <c r="B63" s="35" t="s">
        <v>156</v>
      </c>
      <c r="C63" s="35" t="s">
        <v>127</v>
      </c>
      <c r="D63" s="36">
        <v>2</v>
      </c>
      <c r="E63" s="115">
        <f t="shared" si="2"/>
        <v>3.2786885245901641E-2</v>
      </c>
      <c r="F63" s="42"/>
      <c r="G63" s="18"/>
    </row>
    <row r="64" spans="1:7" ht="19.2" customHeight="1">
      <c r="A64" s="41"/>
      <c r="B64" s="33" t="s">
        <v>265</v>
      </c>
      <c r="C64" s="33" t="s">
        <v>127</v>
      </c>
      <c r="D64" s="34">
        <v>1</v>
      </c>
      <c r="E64" s="114">
        <f t="shared" si="2"/>
        <v>1.6393442622950821E-2</v>
      </c>
      <c r="F64" s="42"/>
      <c r="G64" s="18"/>
    </row>
    <row r="65" spans="1:7" ht="19.2" customHeight="1">
      <c r="A65" s="41"/>
      <c r="B65" s="35" t="s">
        <v>154</v>
      </c>
      <c r="C65" s="35" t="s">
        <v>143</v>
      </c>
      <c r="D65" s="36">
        <v>1</v>
      </c>
      <c r="E65" s="115">
        <f t="shared" si="2"/>
        <v>1.6393442622950821E-2</v>
      </c>
      <c r="F65" s="42"/>
      <c r="G65" s="18"/>
    </row>
    <row r="66" spans="1:7" ht="19.2" customHeight="1">
      <c r="A66" s="41"/>
      <c r="B66" s="33" t="s">
        <v>366</v>
      </c>
      <c r="C66" s="33" t="s">
        <v>148</v>
      </c>
      <c r="D66" s="34">
        <v>1</v>
      </c>
      <c r="E66" s="114">
        <f t="shared" si="2"/>
        <v>1.6393442622950821E-2</v>
      </c>
      <c r="F66" s="42"/>
      <c r="G66" s="18"/>
    </row>
    <row r="67" spans="1:7" ht="19.2" customHeight="1">
      <c r="A67" s="41"/>
      <c r="B67" s="35" t="s">
        <v>307</v>
      </c>
      <c r="C67" s="35" t="s">
        <v>178</v>
      </c>
      <c r="D67" s="36">
        <v>1</v>
      </c>
      <c r="E67" s="115">
        <f t="shared" si="2"/>
        <v>1.6393442622950821E-2</v>
      </c>
      <c r="F67" s="42"/>
      <c r="G67" s="18"/>
    </row>
    <row r="68" spans="1:7" ht="19.2" customHeight="1">
      <c r="A68" s="41"/>
      <c r="B68" s="33" t="s">
        <v>483</v>
      </c>
      <c r="C68" s="33" t="s">
        <v>194</v>
      </c>
      <c r="D68" s="34">
        <v>1</v>
      </c>
      <c r="E68" s="114">
        <f t="shared" si="2"/>
        <v>1.6393442622950821E-2</v>
      </c>
      <c r="F68" s="42"/>
      <c r="G68" s="18"/>
    </row>
    <row r="69" spans="1:7" ht="19.2" customHeight="1">
      <c r="A69" s="41"/>
      <c r="B69" s="35" t="s">
        <v>482</v>
      </c>
      <c r="C69" s="35" t="s">
        <v>499</v>
      </c>
      <c r="D69" s="36">
        <v>1</v>
      </c>
      <c r="E69" s="115">
        <f t="shared" si="2"/>
        <v>1.6393442622950821E-2</v>
      </c>
      <c r="F69" s="42"/>
      <c r="G69" s="18"/>
    </row>
    <row r="70" spans="1:7" ht="19.2" customHeight="1">
      <c r="A70" s="41"/>
      <c r="B70" s="33" t="s">
        <v>373</v>
      </c>
      <c r="C70" s="33" t="s">
        <v>128</v>
      </c>
      <c r="D70" s="34">
        <v>1</v>
      </c>
      <c r="E70" s="114">
        <f t="shared" si="2"/>
        <v>1.6393442622950821E-2</v>
      </c>
      <c r="F70" s="42"/>
      <c r="G70" s="18"/>
    </row>
    <row r="71" spans="1:7" ht="19.2" customHeight="1">
      <c r="A71" s="41"/>
      <c r="B71" s="35" t="s">
        <v>392</v>
      </c>
      <c r="C71" s="35" t="s">
        <v>202</v>
      </c>
      <c r="D71" s="36">
        <v>1</v>
      </c>
      <c r="E71" s="115">
        <f t="shared" si="2"/>
        <v>1.6393442622950821E-2</v>
      </c>
      <c r="F71" s="42"/>
      <c r="G71" s="18"/>
    </row>
    <row r="72" spans="1:7" ht="19.2" customHeight="1">
      <c r="A72" s="41"/>
      <c r="B72" s="33" t="s">
        <v>484</v>
      </c>
      <c r="C72" s="33" t="s">
        <v>179</v>
      </c>
      <c r="D72" s="34">
        <v>1</v>
      </c>
      <c r="E72" s="114">
        <f t="shared" si="2"/>
        <v>1.6393442622950821E-2</v>
      </c>
      <c r="F72" s="42"/>
      <c r="G72" s="18"/>
    </row>
    <row r="73" spans="1:7" ht="19.2" customHeight="1">
      <c r="A73" s="41"/>
      <c r="B73" s="35" t="s">
        <v>376</v>
      </c>
      <c r="C73" s="35" t="s">
        <v>173</v>
      </c>
      <c r="D73" s="36">
        <v>1</v>
      </c>
      <c r="E73" s="115">
        <f t="shared" si="2"/>
        <v>1.6393442622950821E-2</v>
      </c>
      <c r="F73" s="42"/>
      <c r="G73" s="18"/>
    </row>
    <row r="74" spans="1:7" ht="19.2" customHeight="1">
      <c r="A74" s="41"/>
      <c r="B74" s="33" t="s">
        <v>566</v>
      </c>
      <c r="C74" s="33" t="s">
        <v>193</v>
      </c>
      <c r="D74" s="34">
        <v>1</v>
      </c>
      <c r="E74" s="114">
        <f t="shared" si="2"/>
        <v>1.6393442622950821E-2</v>
      </c>
      <c r="F74" s="42"/>
      <c r="G74" s="18"/>
    </row>
    <row r="75" spans="1:7" ht="19.2" customHeight="1">
      <c r="A75" s="41"/>
      <c r="B75" s="35" t="s">
        <v>481</v>
      </c>
      <c r="C75" s="35" t="s">
        <v>198</v>
      </c>
      <c r="D75" s="36">
        <v>1</v>
      </c>
      <c r="E75" s="115">
        <f t="shared" si="2"/>
        <v>1.6393442622950821E-2</v>
      </c>
      <c r="F75" s="42"/>
      <c r="G75" s="18"/>
    </row>
    <row r="76" spans="1:7" ht="19.2" customHeight="1">
      <c r="A76" s="41"/>
      <c r="B76" s="33" t="s">
        <v>569</v>
      </c>
      <c r="C76" s="33" t="s">
        <v>141</v>
      </c>
      <c r="D76" s="34">
        <v>1</v>
      </c>
      <c r="E76" s="114">
        <f t="shared" si="2"/>
        <v>1.6393442622950821E-2</v>
      </c>
      <c r="F76" s="42"/>
      <c r="G76" s="18"/>
    </row>
    <row r="77" spans="1:7" ht="19.2" customHeight="1">
      <c r="A77" s="41"/>
      <c r="B77" s="35" t="s">
        <v>378</v>
      </c>
      <c r="C77" s="35" t="s">
        <v>178</v>
      </c>
      <c r="D77" s="36">
        <v>1</v>
      </c>
      <c r="E77" s="115">
        <f t="shared" si="2"/>
        <v>1.6393442622950821E-2</v>
      </c>
      <c r="F77" s="42"/>
      <c r="G77" s="18"/>
    </row>
    <row r="78" spans="1:7" ht="19.2" customHeight="1">
      <c r="A78" s="41"/>
      <c r="B78" s="33" t="s">
        <v>537</v>
      </c>
      <c r="C78" s="33" t="s">
        <v>127</v>
      </c>
      <c r="D78" s="34">
        <v>1</v>
      </c>
      <c r="E78" s="114">
        <f t="shared" si="2"/>
        <v>1.6393442622950821E-2</v>
      </c>
      <c r="F78" s="42"/>
      <c r="G78" s="18"/>
    </row>
    <row r="79" spans="1:7" ht="19.2" customHeight="1">
      <c r="A79" s="41"/>
      <c r="B79" s="35" t="s">
        <v>190</v>
      </c>
      <c r="C79" s="35" t="s">
        <v>127</v>
      </c>
      <c r="D79" s="36">
        <v>1</v>
      </c>
      <c r="E79" s="115">
        <f t="shared" si="2"/>
        <v>1.6393442622950821E-2</v>
      </c>
      <c r="F79" s="42"/>
      <c r="G79" s="18"/>
    </row>
    <row r="80" spans="1:7" ht="19.2" customHeight="1">
      <c r="A80" s="41"/>
      <c r="B80" s="62" t="s">
        <v>13</v>
      </c>
      <c r="C80" s="62"/>
      <c r="D80" s="90">
        <f>SUM(D56:D79)</f>
        <v>61</v>
      </c>
      <c r="E80" s="139">
        <f>SUM(E56:E79)</f>
        <v>1.0000000000000004</v>
      </c>
      <c r="F80" s="42"/>
    </row>
    <row r="81" spans="1:6" ht="5.4" customHeight="1">
      <c r="A81" s="43"/>
      <c r="B81" s="44"/>
      <c r="C81" s="44"/>
      <c r="D81" s="44"/>
      <c r="E81" s="44"/>
      <c r="F81" s="45"/>
    </row>
    <row r="82" spans="1:6" ht="19.2" customHeight="1"/>
    <row r="83" spans="1:6" ht="19.2" customHeight="1"/>
    <row r="84" spans="1:6" ht="3" customHeight="1">
      <c r="A84" s="66"/>
      <c r="B84" s="67"/>
      <c r="C84" s="67"/>
      <c r="D84" s="67"/>
      <c r="E84" s="67"/>
      <c r="F84" s="40"/>
    </row>
    <row r="85" spans="1:6" ht="23.4" customHeight="1">
      <c r="A85" s="41"/>
      <c r="B85" s="285" t="s">
        <v>124</v>
      </c>
      <c r="C85" s="285"/>
      <c r="D85" s="285"/>
      <c r="E85" s="285"/>
      <c r="F85" s="42"/>
    </row>
    <row r="86" spans="1:6" ht="26.4">
      <c r="A86" s="41"/>
      <c r="B86" s="124" t="s">
        <v>55</v>
      </c>
      <c r="C86" s="110" t="s">
        <v>221</v>
      </c>
      <c r="D86" s="110" t="s">
        <v>56</v>
      </c>
      <c r="E86" s="110" t="s">
        <v>66</v>
      </c>
      <c r="F86" s="42"/>
    </row>
    <row r="87" spans="1:6" ht="19.2" customHeight="1">
      <c r="A87" s="41"/>
      <c r="B87" s="33" t="s">
        <v>57</v>
      </c>
      <c r="C87" s="33" t="s">
        <v>125</v>
      </c>
      <c r="D87" s="34">
        <v>65</v>
      </c>
      <c r="E87" s="114">
        <f t="shared" ref="E87:E111" si="3">D87/$D$112</f>
        <v>0.56034482758620685</v>
      </c>
      <c r="F87" s="42"/>
    </row>
    <row r="88" spans="1:6" ht="19.2" customHeight="1">
      <c r="A88" s="41"/>
      <c r="B88" s="35" t="s">
        <v>133</v>
      </c>
      <c r="C88" s="35" t="s">
        <v>127</v>
      </c>
      <c r="D88" s="36">
        <v>10</v>
      </c>
      <c r="E88" s="115">
        <f t="shared" si="3"/>
        <v>8.6206896551724144E-2</v>
      </c>
      <c r="F88" s="42"/>
    </row>
    <row r="89" spans="1:6" ht="19.2" customHeight="1">
      <c r="A89" s="41"/>
      <c r="B89" s="33" t="s">
        <v>156</v>
      </c>
      <c r="C89" s="33" t="s">
        <v>127</v>
      </c>
      <c r="D89" s="34">
        <v>8</v>
      </c>
      <c r="E89" s="114">
        <f t="shared" si="3"/>
        <v>6.8965517241379309E-2</v>
      </c>
      <c r="F89" s="42"/>
    </row>
    <row r="90" spans="1:6" ht="19.2" customHeight="1">
      <c r="A90" s="41"/>
      <c r="B90" s="35" t="s">
        <v>157</v>
      </c>
      <c r="C90" s="35" t="s">
        <v>127</v>
      </c>
      <c r="D90" s="36">
        <v>6</v>
      </c>
      <c r="E90" s="115">
        <f t="shared" si="3"/>
        <v>5.1724137931034482E-2</v>
      </c>
      <c r="F90" s="42"/>
    </row>
    <row r="91" spans="1:6" ht="19.2" customHeight="1">
      <c r="A91" s="41"/>
      <c r="B91" s="33" t="s">
        <v>399</v>
      </c>
      <c r="C91" s="33" t="s">
        <v>143</v>
      </c>
      <c r="D91" s="34">
        <v>4</v>
      </c>
      <c r="E91" s="114">
        <f t="shared" si="3"/>
        <v>3.4482758620689655E-2</v>
      </c>
      <c r="F91" s="42"/>
    </row>
    <row r="92" spans="1:6" ht="19.2" customHeight="1">
      <c r="A92" s="41"/>
      <c r="B92" s="35" t="s">
        <v>341</v>
      </c>
      <c r="C92" s="35" t="s">
        <v>169</v>
      </c>
      <c r="D92" s="36">
        <v>3</v>
      </c>
      <c r="E92" s="115">
        <f t="shared" si="3"/>
        <v>2.5862068965517241E-2</v>
      </c>
      <c r="F92" s="42"/>
    </row>
    <row r="93" spans="1:6" ht="19.2" customHeight="1">
      <c r="A93" s="41"/>
      <c r="B93" s="33" t="s">
        <v>138</v>
      </c>
      <c r="C93" s="33" t="s">
        <v>127</v>
      </c>
      <c r="D93" s="34">
        <v>2</v>
      </c>
      <c r="E93" s="114">
        <f t="shared" si="3"/>
        <v>1.7241379310344827E-2</v>
      </c>
      <c r="F93" s="42"/>
    </row>
    <row r="94" spans="1:6" ht="19.2" customHeight="1">
      <c r="A94" s="41"/>
      <c r="B94" s="35" t="s">
        <v>132</v>
      </c>
      <c r="C94" s="35" t="s">
        <v>130</v>
      </c>
      <c r="D94" s="36">
        <v>1</v>
      </c>
      <c r="E94" s="115">
        <f t="shared" si="3"/>
        <v>8.6206896551724137E-3</v>
      </c>
      <c r="F94" s="42"/>
    </row>
    <row r="95" spans="1:6" ht="19.2" customHeight="1">
      <c r="A95" s="41"/>
      <c r="B95" s="33" t="s">
        <v>265</v>
      </c>
      <c r="C95" s="33" t="s">
        <v>179</v>
      </c>
      <c r="D95" s="34">
        <v>1</v>
      </c>
      <c r="E95" s="114">
        <f t="shared" si="3"/>
        <v>8.6206896551724137E-3</v>
      </c>
      <c r="F95" s="42"/>
    </row>
    <row r="96" spans="1:6" ht="19.2" customHeight="1">
      <c r="A96" s="41"/>
      <c r="B96" s="35" t="s">
        <v>265</v>
      </c>
      <c r="C96" s="35" t="s">
        <v>127</v>
      </c>
      <c r="D96" s="36">
        <v>1</v>
      </c>
      <c r="E96" s="115">
        <f t="shared" si="3"/>
        <v>8.6206896551724137E-3</v>
      </c>
      <c r="F96" s="42"/>
    </row>
    <row r="97" spans="1:6" ht="19.2" customHeight="1">
      <c r="A97" s="41"/>
      <c r="B97" s="33" t="s">
        <v>570</v>
      </c>
      <c r="C97" s="33" t="s">
        <v>130</v>
      </c>
      <c r="D97" s="34">
        <v>1</v>
      </c>
      <c r="E97" s="114">
        <f t="shared" si="3"/>
        <v>8.6206896551724137E-3</v>
      </c>
      <c r="F97" s="42"/>
    </row>
    <row r="98" spans="1:6" ht="19.2" customHeight="1">
      <c r="A98" s="41"/>
      <c r="B98" s="35" t="s">
        <v>571</v>
      </c>
      <c r="C98" s="35" t="s">
        <v>169</v>
      </c>
      <c r="D98" s="36">
        <v>1</v>
      </c>
      <c r="E98" s="115">
        <f t="shared" si="3"/>
        <v>8.6206896551724137E-3</v>
      </c>
      <c r="F98" s="42"/>
    </row>
    <row r="99" spans="1:6" ht="19.2" customHeight="1">
      <c r="A99" s="41"/>
      <c r="B99" s="33" t="s">
        <v>572</v>
      </c>
      <c r="C99" s="33" t="s">
        <v>148</v>
      </c>
      <c r="D99" s="34">
        <v>1</v>
      </c>
      <c r="E99" s="114">
        <f t="shared" si="3"/>
        <v>8.6206896551724137E-3</v>
      </c>
      <c r="F99" s="42"/>
    </row>
    <row r="100" spans="1:6" ht="19.2" customHeight="1">
      <c r="A100" s="41"/>
      <c r="B100" s="35" t="s">
        <v>323</v>
      </c>
      <c r="C100" s="35" t="s">
        <v>144</v>
      </c>
      <c r="D100" s="36">
        <v>1</v>
      </c>
      <c r="E100" s="115">
        <f t="shared" si="3"/>
        <v>8.6206896551724137E-3</v>
      </c>
      <c r="F100" s="42"/>
    </row>
    <row r="101" spans="1:6" ht="19.2" customHeight="1">
      <c r="A101" s="41"/>
      <c r="B101" s="33" t="s">
        <v>573</v>
      </c>
      <c r="C101" s="33" t="s">
        <v>195</v>
      </c>
      <c r="D101" s="34">
        <v>1</v>
      </c>
      <c r="E101" s="114">
        <f t="shared" si="3"/>
        <v>8.6206896551724137E-3</v>
      </c>
      <c r="F101" s="42"/>
    </row>
    <row r="102" spans="1:6" ht="19.2" customHeight="1">
      <c r="A102" s="41"/>
      <c r="B102" s="35" t="s">
        <v>402</v>
      </c>
      <c r="C102" s="35" t="s">
        <v>130</v>
      </c>
      <c r="D102" s="36">
        <v>1</v>
      </c>
      <c r="E102" s="115">
        <f t="shared" si="3"/>
        <v>8.6206896551724137E-3</v>
      </c>
      <c r="F102" s="42"/>
    </row>
    <row r="103" spans="1:6" ht="19.2" customHeight="1">
      <c r="A103" s="41"/>
      <c r="B103" s="33" t="s">
        <v>383</v>
      </c>
      <c r="C103" s="33" t="s">
        <v>179</v>
      </c>
      <c r="D103" s="34">
        <v>1</v>
      </c>
      <c r="E103" s="114">
        <f t="shared" si="3"/>
        <v>8.6206896551724137E-3</v>
      </c>
      <c r="F103" s="42"/>
    </row>
    <row r="104" spans="1:6" ht="19.2" customHeight="1">
      <c r="A104" s="41"/>
      <c r="B104" s="35" t="s">
        <v>393</v>
      </c>
      <c r="C104" s="35" t="s">
        <v>143</v>
      </c>
      <c r="D104" s="36">
        <v>1</v>
      </c>
      <c r="E104" s="115">
        <f t="shared" si="3"/>
        <v>8.6206896551724137E-3</v>
      </c>
      <c r="F104" s="42"/>
    </row>
    <row r="105" spans="1:6" ht="19.2" customHeight="1">
      <c r="A105" s="41"/>
      <c r="B105" s="33" t="s">
        <v>367</v>
      </c>
      <c r="C105" s="33" t="s">
        <v>143</v>
      </c>
      <c r="D105" s="34">
        <v>1</v>
      </c>
      <c r="E105" s="114">
        <f t="shared" si="3"/>
        <v>8.6206896551724137E-3</v>
      </c>
      <c r="F105" s="42"/>
    </row>
    <row r="106" spans="1:6" ht="19.2" customHeight="1">
      <c r="A106" s="41"/>
      <c r="B106" s="35" t="s">
        <v>381</v>
      </c>
      <c r="C106" s="35" t="s">
        <v>131</v>
      </c>
      <c r="D106" s="36">
        <v>1</v>
      </c>
      <c r="E106" s="115">
        <f t="shared" si="3"/>
        <v>8.6206896551724137E-3</v>
      </c>
      <c r="F106" s="42"/>
    </row>
    <row r="107" spans="1:6" ht="19.2" customHeight="1">
      <c r="A107" s="41"/>
      <c r="B107" s="33" t="s">
        <v>380</v>
      </c>
      <c r="C107" s="33" t="s">
        <v>184</v>
      </c>
      <c r="D107" s="34">
        <v>1</v>
      </c>
      <c r="E107" s="114">
        <f t="shared" si="3"/>
        <v>8.6206896551724137E-3</v>
      </c>
      <c r="F107" s="42"/>
    </row>
    <row r="108" spans="1:6" ht="19.2" customHeight="1">
      <c r="A108" s="41"/>
      <c r="B108" s="35" t="s">
        <v>379</v>
      </c>
      <c r="C108" s="35" t="s">
        <v>143</v>
      </c>
      <c r="D108" s="36">
        <v>1</v>
      </c>
      <c r="E108" s="115">
        <f t="shared" si="3"/>
        <v>8.6206896551724137E-3</v>
      </c>
      <c r="F108" s="42"/>
    </row>
    <row r="109" spans="1:6" ht="19.2" customHeight="1">
      <c r="A109" s="41"/>
      <c r="B109" s="33" t="s">
        <v>201</v>
      </c>
      <c r="C109" s="33" t="s">
        <v>127</v>
      </c>
      <c r="D109" s="34">
        <v>1</v>
      </c>
      <c r="E109" s="114">
        <f t="shared" si="3"/>
        <v>8.6206896551724137E-3</v>
      </c>
      <c r="F109" s="42"/>
    </row>
    <row r="110" spans="1:6" ht="19.2" customHeight="1">
      <c r="A110" s="41"/>
      <c r="B110" s="35" t="s">
        <v>321</v>
      </c>
      <c r="C110" s="35" t="s">
        <v>127</v>
      </c>
      <c r="D110" s="36">
        <v>1</v>
      </c>
      <c r="E110" s="115">
        <f t="shared" si="3"/>
        <v>8.6206896551724137E-3</v>
      </c>
      <c r="F110" s="42"/>
    </row>
    <row r="111" spans="1:6" ht="19.2" customHeight="1">
      <c r="A111" s="41"/>
      <c r="B111" s="33" t="s">
        <v>542</v>
      </c>
      <c r="C111" s="33" t="s">
        <v>127</v>
      </c>
      <c r="D111" s="34">
        <v>1</v>
      </c>
      <c r="E111" s="114">
        <f t="shared" si="3"/>
        <v>8.6206896551724137E-3</v>
      </c>
      <c r="F111" s="42"/>
    </row>
    <row r="112" spans="1:6" ht="19.2" customHeight="1">
      <c r="A112" s="41"/>
      <c r="B112" s="62" t="s">
        <v>13</v>
      </c>
      <c r="C112" s="62"/>
      <c r="D112" s="90">
        <f>SUM(D87:D111)</f>
        <v>116</v>
      </c>
      <c r="E112" s="139">
        <f>SUM(E87:E111)</f>
        <v>0.99999999999999933</v>
      </c>
      <c r="F112" s="42"/>
    </row>
    <row r="113" spans="1:6" ht="4.95" customHeight="1">
      <c r="A113" s="43"/>
      <c r="B113" s="170"/>
      <c r="C113" s="170"/>
      <c r="D113" s="44"/>
      <c r="E113" s="44"/>
      <c r="F113" s="45"/>
    </row>
    <row r="114" spans="1:6" ht="19.2" customHeight="1"/>
    <row r="115" spans="1:6" ht="19.2" customHeight="1"/>
    <row r="116" spans="1:6" ht="5.4" customHeight="1">
      <c r="A116" s="66"/>
      <c r="B116" s="67"/>
      <c r="C116" s="67"/>
      <c r="D116" s="67"/>
      <c r="E116" s="67"/>
      <c r="F116" s="40"/>
    </row>
    <row r="117" spans="1:6" ht="26.4" customHeight="1">
      <c r="A117" s="41"/>
      <c r="B117" s="285" t="s">
        <v>111</v>
      </c>
      <c r="C117" s="285"/>
      <c r="D117" s="285"/>
      <c r="E117" s="285"/>
      <c r="F117" s="42"/>
    </row>
    <row r="118" spans="1:6" ht="34.950000000000003" customHeight="1">
      <c r="A118" s="41"/>
      <c r="B118" s="124" t="s">
        <v>55</v>
      </c>
      <c r="C118" s="110" t="s">
        <v>221</v>
      </c>
      <c r="D118" s="110" t="s">
        <v>56</v>
      </c>
      <c r="E118" s="110" t="s">
        <v>66</v>
      </c>
      <c r="F118" s="42"/>
    </row>
    <row r="119" spans="1:6" ht="19.95" customHeight="1">
      <c r="A119" s="41"/>
      <c r="B119" s="33" t="s">
        <v>133</v>
      </c>
      <c r="C119" s="33" t="s">
        <v>127</v>
      </c>
      <c r="D119" s="34">
        <v>11</v>
      </c>
      <c r="E119" s="114">
        <f t="shared" ref="E119:E139" si="4">D119/$D$140</f>
        <v>0.26190476190476192</v>
      </c>
      <c r="F119" s="42"/>
    </row>
    <row r="120" spans="1:6" ht="19.95" customHeight="1">
      <c r="A120" s="41"/>
      <c r="B120" s="35" t="s">
        <v>138</v>
      </c>
      <c r="C120" s="35" t="s">
        <v>127</v>
      </c>
      <c r="D120" s="36">
        <v>6</v>
      </c>
      <c r="E120" s="115">
        <f t="shared" si="4"/>
        <v>0.14285714285714285</v>
      </c>
      <c r="F120" s="42"/>
    </row>
    <row r="121" spans="1:6" ht="19.95" customHeight="1">
      <c r="A121" s="41"/>
      <c r="B121" s="33" t="s">
        <v>153</v>
      </c>
      <c r="C121" s="33" t="s">
        <v>127</v>
      </c>
      <c r="D121" s="34">
        <v>5</v>
      </c>
      <c r="E121" s="114">
        <f t="shared" si="4"/>
        <v>0.11904761904761904</v>
      </c>
      <c r="F121" s="42"/>
    </row>
    <row r="122" spans="1:6" ht="19.95" customHeight="1">
      <c r="A122" s="41"/>
      <c r="B122" s="35" t="s">
        <v>165</v>
      </c>
      <c r="C122" s="35" t="s">
        <v>127</v>
      </c>
      <c r="D122" s="36">
        <v>2</v>
      </c>
      <c r="E122" s="115">
        <f t="shared" si="4"/>
        <v>4.7619047619047616E-2</v>
      </c>
      <c r="F122" s="42"/>
    </row>
    <row r="123" spans="1:6" ht="19.95" customHeight="1">
      <c r="A123" s="41"/>
      <c r="B123" s="33" t="s">
        <v>139</v>
      </c>
      <c r="C123" s="33" t="s">
        <v>127</v>
      </c>
      <c r="D123" s="34">
        <v>2</v>
      </c>
      <c r="E123" s="114">
        <f t="shared" si="4"/>
        <v>4.7619047619047616E-2</v>
      </c>
      <c r="F123" s="42"/>
    </row>
    <row r="124" spans="1:6" ht="19.95" customHeight="1">
      <c r="A124" s="41"/>
      <c r="B124" s="35" t="s">
        <v>476</v>
      </c>
      <c r="C124" s="35" t="s">
        <v>127</v>
      </c>
      <c r="D124" s="36">
        <v>1</v>
      </c>
      <c r="E124" s="115">
        <f t="shared" si="4"/>
        <v>2.3809523809523808E-2</v>
      </c>
      <c r="F124" s="42"/>
    </row>
    <row r="125" spans="1:6" ht="19.95" customHeight="1">
      <c r="A125" s="41"/>
      <c r="B125" s="33" t="s">
        <v>385</v>
      </c>
      <c r="C125" s="33" t="s">
        <v>175</v>
      </c>
      <c r="D125" s="34">
        <v>1</v>
      </c>
      <c r="E125" s="114">
        <f t="shared" si="4"/>
        <v>2.3809523809523808E-2</v>
      </c>
      <c r="F125" s="42"/>
    </row>
    <row r="126" spans="1:6" ht="19.95" customHeight="1">
      <c r="A126" s="41"/>
      <c r="B126" s="35" t="s">
        <v>560</v>
      </c>
      <c r="C126" s="35" t="s">
        <v>170</v>
      </c>
      <c r="D126" s="36">
        <v>1</v>
      </c>
      <c r="E126" s="115">
        <f t="shared" si="4"/>
        <v>2.3809523809523808E-2</v>
      </c>
      <c r="F126" s="42"/>
    </row>
    <row r="127" spans="1:6" ht="19.95" customHeight="1">
      <c r="A127" s="41"/>
      <c r="B127" s="33" t="s">
        <v>294</v>
      </c>
      <c r="C127" s="33" t="s">
        <v>143</v>
      </c>
      <c r="D127" s="34">
        <v>1</v>
      </c>
      <c r="E127" s="114">
        <f t="shared" si="4"/>
        <v>2.3809523809523808E-2</v>
      </c>
      <c r="F127" s="42"/>
    </row>
    <row r="128" spans="1:6" ht="19.95" customHeight="1">
      <c r="A128" s="41"/>
      <c r="B128" s="35" t="s">
        <v>306</v>
      </c>
      <c r="C128" s="35" t="s">
        <v>128</v>
      </c>
      <c r="D128" s="36">
        <v>1</v>
      </c>
      <c r="E128" s="115">
        <f t="shared" si="4"/>
        <v>2.3809523809523808E-2</v>
      </c>
      <c r="F128" s="42"/>
    </row>
    <row r="129" spans="1:6" ht="19.95" customHeight="1">
      <c r="A129" s="41"/>
      <c r="B129" s="33" t="s">
        <v>383</v>
      </c>
      <c r="C129" s="33" t="s">
        <v>179</v>
      </c>
      <c r="D129" s="34">
        <v>1</v>
      </c>
      <c r="E129" s="114">
        <f t="shared" si="4"/>
        <v>2.3809523809523808E-2</v>
      </c>
      <c r="F129" s="42"/>
    </row>
    <row r="130" spans="1:6" ht="19.95" customHeight="1">
      <c r="A130" s="41"/>
      <c r="B130" s="35" t="s">
        <v>395</v>
      </c>
      <c r="C130" s="35" t="s">
        <v>193</v>
      </c>
      <c r="D130" s="36">
        <v>1</v>
      </c>
      <c r="E130" s="115">
        <f t="shared" si="4"/>
        <v>2.3809523809523808E-2</v>
      </c>
      <c r="F130" s="42"/>
    </row>
    <row r="131" spans="1:6" ht="21.6" customHeight="1">
      <c r="A131" s="41"/>
      <c r="B131" s="190" t="s">
        <v>388</v>
      </c>
      <c r="C131" s="33" t="s">
        <v>184</v>
      </c>
      <c r="D131" s="34">
        <v>1</v>
      </c>
      <c r="E131" s="114">
        <f t="shared" si="4"/>
        <v>2.3809523809523808E-2</v>
      </c>
      <c r="F131" s="42"/>
    </row>
    <row r="132" spans="1:6" ht="19.95" customHeight="1">
      <c r="A132" s="41"/>
      <c r="B132" s="144" t="s">
        <v>384</v>
      </c>
      <c r="C132" s="144" t="s">
        <v>148</v>
      </c>
      <c r="D132" s="36">
        <v>1</v>
      </c>
      <c r="E132" s="115">
        <f t="shared" si="4"/>
        <v>2.3809523809523808E-2</v>
      </c>
      <c r="F132" s="42"/>
    </row>
    <row r="133" spans="1:6" ht="19.95" customHeight="1">
      <c r="A133" s="41"/>
      <c r="B133" s="33" t="s">
        <v>569</v>
      </c>
      <c r="C133" s="33" t="s">
        <v>141</v>
      </c>
      <c r="D133" s="34">
        <v>1</v>
      </c>
      <c r="E133" s="114">
        <f t="shared" si="4"/>
        <v>2.3809523809523808E-2</v>
      </c>
      <c r="F133" s="42"/>
    </row>
    <row r="134" spans="1:6" ht="19.95" customHeight="1">
      <c r="A134" s="41"/>
      <c r="B134" s="144" t="s">
        <v>378</v>
      </c>
      <c r="C134" s="144" t="s">
        <v>178</v>
      </c>
      <c r="D134" s="36">
        <v>1</v>
      </c>
      <c r="E134" s="115">
        <f t="shared" si="4"/>
        <v>2.3809523809523808E-2</v>
      </c>
      <c r="F134" s="42"/>
    </row>
    <row r="135" spans="1:6" ht="19.95" customHeight="1">
      <c r="A135" s="41"/>
      <c r="B135" s="33" t="s">
        <v>381</v>
      </c>
      <c r="C135" s="33" t="s">
        <v>131</v>
      </c>
      <c r="D135" s="34">
        <v>1</v>
      </c>
      <c r="E135" s="114">
        <f t="shared" si="4"/>
        <v>2.3809523809523808E-2</v>
      </c>
      <c r="F135" s="42"/>
    </row>
    <row r="136" spans="1:6" ht="19.95" customHeight="1">
      <c r="A136" s="41"/>
      <c r="B136" s="144" t="s">
        <v>210</v>
      </c>
      <c r="C136" s="144" t="s">
        <v>127</v>
      </c>
      <c r="D136" s="36">
        <v>1</v>
      </c>
      <c r="E136" s="115">
        <f t="shared" si="4"/>
        <v>2.3809523809523808E-2</v>
      </c>
      <c r="F136" s="42"/>
    </row>
    <row r="137" spans="1:6" ht="19.95" customHeight="1">
      <c r="A137" s="41"/>
      <c r="B137" s="33" t="s">
        <v>201</v>
      </c>
      <c r="C137" s="33" t="s">
        <v>127</v>
      </c>
      <c r="D137" s="34">
        <v>1</v>
      </c>
      <c r="E137" s="114">
        <f t="shared" si="4"/>
        <v>2.3809523809523808E-2</v>
      </c>
      <c r="F137" s="42"/>
    </row>
    <row r="138" spans="1:6" ht="19.95" customHeight="1">
      <c r="A138" s="41"/>
      <c r="B138" s="144" t="s">
        <v>156</v>
      </c>
      <c r="C138" s="144" t="s">
        <v>127</v>
      </c>
      <c r="D138" s="36">
        <v>1</v>
      </c>
      <c r="E138" s="115">
        <f t="shared" si="4"/>
        <v>2.3809523809523808E-2</v>
      </c>
      <c r="F138" s="42"/>
    </row>
    <row r="139" spans="1:6" ht="19.95" customHeight="1">
      <c r="A139" s="41"/>
      <c r="B139" s="33" t="s">
        <v>227</v>
      </c>
      <c r="C139" s="33" t="s">
        <v>127</v>
      </c>
      <c r="D139" s="34">
        <v>1</v>
      </c>
      <c r="E139" s="114">
        <f t="shared" si="4"/>
        <v>2.3809523809523808E-2</v>
      </c>
      <c r="F139" s="42"/>
    </row>
    <row r="140" spans="1:6" ht="19.95" customHeight="1">
      <c r="A140" s="41"/>
      <c r="B140" s="62" t="s">
        <v>13</v>
      </c>
      <c r="C140" s="62"/>
      <c r="D140" s="90">
        <f>SUM(D119:D139)</f>
        <v>42</v>
      </c>
      <c r="E140" s="139">
        <f>SUM(E119:E139)</f>
        <v>1.0000000000000004</v>
      </c>
      <c r="F140" s="42"/>
    </row>
    <row r="141" spans="1:6" ht="3" customHeight="1">
      <c r="A141" s="43"/>
      <c r="B141" s="44"/>
      <c r="C141" s="44"/>
      <c r="D141" s="44"/>
      <c r="E141" s="44"/>
      <c r="F141" s="45"/>
    </row>
    <row r="142" spans="1:6" ht="22.95" customHeight="1"/>
    <row r="143" spans="1:6" ht="22.95" customHeight="1"/>
    <row r="144" spans="1:6" ht="2.4" customHeight="1">
      <c r="A144" s="131"/>
      <c r="B144" s="53"/>
      <c r="C144" s="53"/>
      <c r="D144" s="55"/>
      <c r="E144" s="55"/>
      <c r="F144" s="46"/>
    </row>
    <row r="145" spans="1:6" ht="24.6" customHeight="1">
      <c r="A145" s="132"/>
      <c r="B145" s="285" t="s">
        <v>112</v>
      </c>
      <c r="C145" s="285"/>
      <c r="D145" s="285"/>
      <c r="E145" s="285"/>
      <c r="F145" s="48"/>
    </row>
    <row r="146" spans="1:6" ht="26.4">
      <c r="A146" s="133"/>
      <c r="B146" s="124" t="s">
        <v>55</v>
      </c>
      <c r="C146" s="110" t="s">
        <v>221</v>
      </c>
      <c r="D146" s="110" t="s">
        <v>56</v>
      </c>
      <c r="E146" s="110" t="s">
        <v>66</v>
      </c>
      <c r="F146" s="48"/>
    </row>
    <row r="147" spans="1:6" ht="19.2" customHeight="1">
      <c r="A147" s="133"/>
      <c r="B147" s="74" t="s">
        <v>133</v>
      </c>
      <c r="C147" s="74" t="s">
        <v>127</v>
      </c>
      <c r="D147" s="34">
        <v>553</v>
      </c>
      <c r="E147" s="114">
        <f t="shared" ref="E147:E178" si="5">D147/$D$202</f>
        <v>0.74228187919463084</v>
      </c>
      <c r="F147" s="48"/>
    </row>
    <row r="148" spans="1:6" ht="19.2" customHeight="1">
      <c r="A148" s="133"/>
      <c r="B148" s="73" t="s">
        <v>138</v>
      </c>
      <c r="C148" s="73" t="s">
        <v>127</v>
      </c>
      <c r="D148" s="36">
        <v>42</v>
      </c>
      <c r="E148" s="115">
        <f t="shared" si="5"/>
        <v>5.6375838926174496E-2</v>
      </c>
      <c r="F148" s="48"/>
    </row>
    <row r="149" spans="1:6" ht="19.2" customHeight="1">
      <c r="A149" s="133"/>
      <c r="B149" s="74" t="s">
        <v>387</v>
      </c>
      <c r="C149" s="74" t="s">
        <v>148</v>
      </c>
      <c r="D149" s="34">
        <v>16</v>
      </c>
      <c r="E149" s="114">
        <f t="shared" si="5"/>
        <v>2.1476510067114093E-2</v>
      </c>
      <c r="F149" s="48"/>
    </row>
    <row r="150" spans="1:6" ht="19.2" customHeight="1">
      <c r="A150" s="133"/>
      <c r="B150" s="73" t="s">
        <v>153</v>
      </c>
      <c r="C150" s="73" t="s">
        <v>127</v>
      </c>
      <c r="D150" s="36">
        <v>16</v>
      </c>
      <c r="E150" s="115">
        <f t="shared" si="5"/>
        <v>2.1476510067114093E-2</v>
      </c>
      <c r="F150" s="48"/>
    </row>
    <row r="151" spans="1:6" ht="19.2" customHeight="1">
      <c r="A151" s="133"/>
      <c r="B151" s="74" t="s">
        <v>157</v>
      </c>
      <c r="C151" s="74" t="s">
        <v>127</v>
      </c>
      <c r="D151" s="34">
        <v>15</v>
      </c>
      <c r="E151" s="114">
        <f t="shared" si="5"/>
        <v>2.0134228187919462E-2</v>
      </c>
      <c r="F151" s="48"/>
    </row>
    <row r="152" spans="1:6" ht="19.2" customHeight="1">
      <c r="A152" s="133"/>
      <c r="B152" s="73" t="s">
        <v>156</v>
      </c>
      <c r="C152" s="73" t="s">
        <v>127</v>
      </c>
      <c r="D152" s="36">
        <v>12</v>
      </c>
      <c r="E152" s="115">
        <f t="shared" si="5"/>
        <v>1.6107382550335572E-2</v>
      </c>
      <c r="F152" s="48"/>
    </row>
    <row r="153" spans="1:6" ht="19.2" customHeight="1">
      <c r="A153" s="133"/>
      <c r="B153" s="74" t="s">
        <v>399</v>
      </c>
      <c r="C153" s="74" t="s">
        <v>143</v>
      </c>
      <c r="D153" s="34">
        <v>6</v>
      </c>
      <c r="E153" s="114">
        <f t="shared" si="5"/>
        <v>8.0536912751677861E-3</v>
      </c>
      <c r="F153" s="48"/>
    </row>
    <row r="154" spans="1:6" ht="19.2" customHeight="1">
      <c r="A154" s="133"/>
      <c r="B154" s="73" t="s">
        <v>368</v>
      </c>
      <c r="C154" s="73" t="s">
        <v>194</v>
      </c>
      <c r="D154" s="36">
        <v>6</v>
      </c>
      <c r="E154" s="115">
        <f t="shared" si="5"/>
        <v>8.0536912751677861E-3</v>
      </c>
      <c r="F154" s="48"/>
    </row>
    <row r="155" spans="1:6" ht="19.2" customHeight="1">
      <c r="A155" s="133"/>
      <c r="B155" s="74" t="s">
        <v>378</v>
      </c>
      <c r="C155" s="74" t="s">
        <v>178</v>
      </c>
      <c r="D155" s="34">
        <v>5</v>
      </c>
      <c r="E155" s="114">
        <f t="shared" si="5"/>
        <v>6.7114093959731542E-3</v>
      </c>
      <c r="F155" s="48"/>
    </row>
    <row r="156" spans="1:6" ht="19.2" customHeight="1">
      <c r="A156" s="133"/>
      <c r="B156" s="73" t="s">
        <v>388</v>
      </c>
      <c r="C156" s="73" t="s">
        <v>184</v>
      </c>
      <c r="D156" s="36">
        <v>4</v>
      </c>
      <c r="E156" s="115">
        <f t="shared" si="5"/>
        <v>5.3691275167785232E-3</v>
      </c>
      <c r="F156" s="48"/>
    </row>
    <row r="157" spans="1:6" ht="19.2" customHeight="1">
      <c r="A157" s="133"/>
      <c r="B157" s="74" t="s">
        <v>376</v>
      </c>
      <c r="C157" s="74" t="s">
        <v>173</v>
      </c>
      <c r="D157" s="34">
        <v>4</v>
      </c>
      <c r="E157" s="114">
        <f t="shared" si="5"/>
        <v>5.3691275167785232E-3</v>
      </c>
      <c r="F157" s="48"/>
    </row>
    <row r="158" spans="1:6" ht="19.2" customHeight="1">
      <c r="A158" s="133"/>
      <c r="B158" s="73" t="s">
        <v>541</v>
      </c>
      <c r="C158" s="73" t="s">
        <v>205</v>
      </c>
      <c r="D158" s="36">
        <v>3</v>
      </c>
      <c r="E158" s="115">
        <f t="shared" si="5"/>
        <v>4.0268456375838931E-3</v>
      </c>
      <c r="F158" s="48"/>
    </row>
    <row r="159" spans="1:6" ht="19.2" customHeight="1">
      <c r="A159" s="133"/>
      <c r="B159" s="74" t="s">
        <v>383</v>
      </c>
      <c r="C159" s="74" t="s">
        <v>179</v>
      </c>
      <c r="D159" s="34">
        <v>3</v>
      </c>
      <c r="E159" s="114">
        <f t="shared" si="5"/>
        <v>4.0268456375838931E-3</v>
      </c>
      <c r="F159" s="48"/>
    </row>
    <row r="160" spans="1:6" ht="19.2" customHeight="1">
      <c r="A160" s="133"/>
      <c r="B160" s="73" t="s">
        <v>395</v>
      </c>
      <c r="C160" s="73" t="s">
        <v>193</v>
      </c>
      <c r="D160" s="36">
        <v>3</v>
      </c>
      <c r="E160" s="115">
        <f t="shared" si="5"/>
        <v>4.0268456375838931E-3</v>
      </c>
      <c r="F160" s="48"/>
    </row>
    <row r="161" spans="1:6" ht="19.2" customHeight="1">
      <c r="A161" s="133"/>
      <c r="B161" s="74" t="s">
        <v>393</v>
      </c>
      <c r="C161" s="74" t="s">
        <v>143</v>
      </c>
      <c r="D161" s="34">
        <v>3</v>
      </c>
      <c r="E161" s="114">
        <f t="shared" si="5"/>
        <v>4.0268456375838931E-3</v>
      </c>
      <c r="F161" s="48"/>
    </row>
    <row r="162" spans="1:6" ht="19.2" customHeight="1">
      <c r="A162" s="133"/>
      <c r="B162" s="73" t="s">
        <v>139</v>
      </c>
      <c r="C162" s="73" t="s">
        <v>127</v>
      </c>
      <c r="D162" s="36">
        <v>3</v>
      </c>
      <c r="E162" s="115">
        <f t="shared" si="5"/>
        <v>4.0268456375838931E-3</v>
      </c>
      <c r="F162" s="48"/>
    </row>
    <row r="163" spans="1:6" ht="19.2" customHeight="1">
      <c r="A163" s="133"/>
      <c r="B163" s="74" t="s">
        <v>57</v>
      </c>
      <c r="C163" s="74" t="s">
        <v>125</v>
      </c>
      <c r="D163" s="34">
        <v>3</v>
      </c>
      <c r="E163" s="114">
        <f t="shared" si="5"/>
        <v>4.0268456375838931E-3</v>
      </c>
      <c r="F163" s="48"/>
    </row>
    <row r="164" spans="1:6" ht="19.2" customHeight="1">
      <c r="A164" s="133"/>
      <c r="B164" s="73" t="s">
        <v>391</v>
      </c>
      <c r="C164" s="73" t="s">
        <v>161</v>
      </c>
      <c r="D164" s="36">
        <v>2</v>
      </c>
      <c r="E164" s="115">
        <f t="shared" si="5"/>
        <v>2.6845637583892616E-3</v>
      </c>
      <c r="F164" s="48"/>
    </row>
    <row r="165" spans="1:6" ht="19.2" customHeight="1">
      <c r="A165" s="133"/>
      <c r="B165" s="74" t="s">
        <v>389</v>
      </c>
      <c r="C165" s="74" t="s">
        <v>171</v>
      </c>
      <c r="D165" s="34">
        <v>2</v>
      </c>
      <c r="E165" s="114">
        <f t="shared" si="5"/>
        <v>2.6845637583892616E-3</v>
      </c>
      <c r="F165" s="48"/>
    </row>
    <row r="166" spans="1:6" ht="19.2" customHeight="1">
      <c r="A166" s="133"/>
      <c r="B166" s="73" t="s">
        <v>400</v>
      </c>
      <c r="C166" s="73" t="s">
        <v>151</v>
      </c>
      <c r="D166" s="36">
        <v>2</v>
      </c>
      <c r="E166" s="115">
        <f t="shared" si="5"/>
        <v>2.6845637583892616E-3</v>
      </c>
      <c r="F166" s="48"/>
    </row>
    <row r="167" spans="1:6" ht="19.2" customHeight="1">
      <c r="A167" s="133"/>
      <c r="B167" s="74" t="s">
        <v>305</v>
      </c>
      <c r="C167" s="74" t="s">
        <v>173</v>
      </c>
      <c r="D167" s="34">
        <v>2</v>
      </c>
      <c r="E167" s="114">
        <f t="shared" si="5"/>
        <v>2.6845637583892616E-3</v>
      </c>
      <c r="F167" s="48"/>
    </row>
    <row r="168" spans="1:6" ht="19.2" customHeight="1">
      <c r="A168" s="133"/>
      <c r="B168" s="73" t="s">
        <v>394</v>
      </c>
      <c r="C168" s="73" t="s">
        <v>193</v>
      </c>
      <c r="D168" s="36">
        <v>2</v>
      </c>
      <c r="E168" s="115">
        <f t="shared" si="5"/>
        <v>2.6845637583892616E-3</v>
      </c>
      <c r="F168" s="48"/>
    </row>
    <row r="169" spans="1:6" ht="19.2" customHeight="1">
      <c r="A169" s="133"/>
      <c r="B169" s="74" t="s">
        <v>574</v>
      </c>
      <c r="C169" s="74" t="s">
        <v>203</v>
      </c>
      <c r="D169" s="34">
        <v>2</v>
      </c>
      <c r="E169" s="114">
        <f t="shared" si="5"/>
        <v>2.6845637583892616E-3</v>
      </c>
      <c r="F169" s="48"/>
    </row>
    <row r="170" spans="1:6" ht="19.2" customHeight="1">
      <c r="A170" s="133"/>
      <c r="B170" s="73" t="s">
        <v>405</v>
      </c>
      <c r="C170" s="73" t="s">
        <v>198</v>
      </c>
      <c r="D170" s="36">
        <v>2</v>
      </c>
      <c r="E170" s="115">
        <f t="shared" si="5"/>
        <v>2.6845637583892616E-3</v>
      </c>
      <c r="F170" s="48"/>
    </row>
    <row r="171" spans="1:6" ht="19.2" customHeight="1">
      <c r="A171" s="133"/>
      <c r="B171" s="74" t="s">
        <v>325</v>
      </c>
      <c r="C171" s="74" t="s">
        <v>187</v>
      </c>
      <c r="D171" s="34">
        <v>2</v>
      </c>
      <c r="E171" s="114">
        <f t="shared" si="5"/>
        <v>2.6845637583892616E-3</v>
      </c>
      <c r="F171" s="48"/>
    </row>
    <row r="172" spans="1:6" ht="19.2" customHeight="1">
      <c r="A172" s="133"/>
      <c r="B172" s="73" t="s">
        <v>309</v>
      </c>
      <c r="C172" s="73" t="s">
        <v>128</v>
      </c>
      <c r="D172" s="36">
        <v>2</v>
      </c>
      <c r="E172" s="115">
        <f t="shared" si="5"/>
        <v>2.6845637583892616E-3</v>
      </c>
      <c r="F172" s="48"/>
    </row>
    <row r="173" spans="1:6" ht="19.2" customHeight="1">
      <c r="A173" s="133"/>
      <c r="B173" s="74" t="s">
        <v>381</v>
      </c>
      <c r="C173" s="74" t="s">
        <v>131</v>
      </c>
      <c r="D173" s="34">
        <v>2</v>
      </c>
      <c r="E173" s="114">
        <f t="shared" si="5"/>
        <v>2.6845637583892616E-3</v>
      </c>
      <c r="F173" s="48"/>
    </row>
    <row r="174" spans="1:6" ht="19.2" customHeight="1">
      <c r="A174" s="133"/>
      <c r="B174" s="73" t="s">
        <v>132</v>
      </c>
      <c r="C174" s="73" t="s">
        <v>148</v>
      </c>
      <c r="D174" s="36">
        <v>1</v>
      </c>
      <c r="E174" s="115">
        <f t="shared" si="5"/>
        <v>1.3422818791946308E-3</v>
      </c>
      <c r="F174" s="48"/>
    </row>
    <row r="175" spans="1:6" ht="19.2" customHeight="1">
      <c r="A175" s="133"/>
      <c r="B175" s="74" t="s">
        <v>575</v>
      </c>
      <c r="C175" s="74" t="s">
        <v>127</v>
      </c>
      <c r="D175" s="34">
        <v>1</v>
      </c>
      <c r="E175" s="114">
        <f t="shared" si="5"/>
        <v>1.3422818791946308E-3</v>
      </c>
      <c r="F175" s="48"/>
    </row>
    <row r="176" spans="1:6" ht="19.2" customHeight="1">
      <c r="A176" s="133"/>
      <c r="B176" s="73" t="s">
        <v>265</v>
      </c>
      <c r="C176" s="73" t="s">
        <v>127</v>
      </c>
      <c r="D176" s="36">
        <v>1</v>
      </c>
      <c r="E176" s="115">
        <f t="shared" si="5"/>
        <v>1.3422818791946308E-3</v>
      </c>
      <c r="F176" s="48"/>
    </row>
    <row r="177" spans="1:6" ht="19.2" customHeight="1">
      <c r="A177" s="133"/>
      <c r="B177" s="74" t="s">
        <v>476</v>
      </c>
      <c r="C177" s="74" t="s">
        <v>128</v>
      </c>
      <c r="D177" s="34">
        <v>1</v>
      </c>
      <c r="E177" s="114">
        <f t="shared" si="5"/>
        <v>1.3422818791946308E-3</v>
      </c>
      <c r="F177" s="48"/>
    </row>
    <row r="178" spans="1:6" ht="19.2" customHeight="1">
      <c r="A178" s="133"/>
      <c r="B178" s="73" t="s">
        <v>154</v>
      </c>
      <c r="C178" s="73" t="s">
        <v>178</v>
      </c>
      <c r="D178" s="36">
        <v>1</v>
      </c>
      <c r="E178" s="115">
        <f t="shared" si="5"/>
        <v>1.3422818791946308E-3</v>
      </c>
      <c r="F178" s="48"/>
    </row>
    <row r="179" spans="1:6" ht="19.2" customHeight="1">
      <c r="A179" s="133"/>
      <c r="B179" s="74" t="s">
        <v>369</v>
      </c>
      <c r="C179" s="74" t="s">
        <v>143</v>
      </c>
      <c r="D179" s="34">
        <v>1</v>
      </c>
      <c r="E179" s="114">
        <f t="shared" ref="E179:E201" si="6">D179/$D$202</f>
        <v>1.3422818791946308E-3</v>
      </c>
      <c r="F179" s="48"/>
    </row>
    <row r="180" spans="1:6" ht="19.2" customHeight="1">
      <c r="A180" s="133"/>
      <c r="B180" s="73" t="s">
        <v>306</v>
      </c>
      <c r="C180" s="73" t="s">
        <v>128</v>
      </c>
      <c r="D180" s="36">
        <v>1</v>
      </c>
      <c r="E180" s="115">
        <f t="shared" si="6"/>
        <v>1.3422818791946308E-3</v>
      </c>
      <c r="F180" s="48"/>
    </row>
    <row r="181" spans="1:6" ht="19.2" customHeight="1">
      <c r="A181" s="133"/>
      <c r="B181" s="74" t="s">
        <v>576</v>
      </c>
      <c r="C181" s="74" t="s">
        <v>194</v>
      </c>
      <c r="D181" s="34">
        <v>1</v>
      </c>
      <c r="E181" s="114">
        <f t="shared" si="6"/>
        <v>1.3422818791946308E-3</v>
      </c>
      <c r="F181" s="48"/>
    </row>
    <row r="182" spans="1:6" ht="19.2" customHeight="1">
      <c r="A182" s="133"/>
      <c r="B182" s="73" t="s">
        <v>364</v>
      </c>
      <c r="C182" s="73" t="s">
        <v>141</v>
      </c>
      <c r="D182" s="36">
        <v>1</v>
      </c>
      <c r="E182" s="115">
        <f t="shared" si="6"/>
        <v>1.3422818791946308E-3</v>
      </c>
      <c r="F182" s="48"/>
    </row>
    <row r="183" spans="1:6" ht="19.2" customHeight="1">
      <c r="A183" s="133"/>
      <c r="B183" s="74" t="s">
        <v>645</v>
      </c>
      <c r="C183" s="74" t="s">
        <v>203</v>
      </c>
      <c r="D183" s="34">
        <v>1</v>
      </c>
      <c r="E183" s="114">
        <f t="shared" si="6"/>
        <v>1.3422818791946308E-3</v>
      </c>
      <c r="F183" s="48"/>
    </row>
    <row r="184" spans="1:6" ht="19.2" customHeight="1">
      <c r="A184" s="133"/>
      <c r="B184" s="73" t="s">
        <v>401</v>
      </c>
      <c r="C184" s="73" t="s">
        <v>202</v>
      </c>
      <c r="D184" s="36">
        <v>1</v>
      </c>
      <c r="E184" s="115">
        <f t="shared" si="6"/>
        <v>1.3422818791946308E-3</v>
      </c>
      <c r="F184" s="48"/>
    </row>
    <row r="185" spans="1:6" ht="19.2" customHeight="1">
      <c r="A185" s="133"/>
      <c r="B185" s="74" t="s">
        <v>402</v>
      </c>
      <c r="C185" s="74" t="s">
        <v>130</v>
      </c>
      <c r="D185" s="34">
        <v>1</v>
      </c>
      <c r="E185" s="114">
        <f t="shared" si="6"/>
        <v>1.3422818791946308E-3</v>
      </c>
      <c r="F185" s="48"/>
    </row>
    <row r="186" spans="1:6" ht="19.2" customHeight="1">
      <c r="A186" s="133"/>
      <c r="B186" s="73" t="s">
        <v>403</v>
      </c>
      <c r="C186" s="73" t="s">
        <v>177</v>
      </c>
      <c r="D186" s="36">
        <v>1</v>
      </c>
      <c r="E186" s="115">
        <f t="shared" si="6"/>
        <v>1.3422818791946308E-3</v>
      </c>
      <c r="F186" s="48"/>
    </row>
    <row r="187" spans="1:6" ht="19.2" customHeight="1">
      <c r="A187" s="133"/>
      <c r="B187" s="74" t="s">
        <v>404</v>
      </c>
      <c r="C187" s="74" t="s">
        <v>162</v>
      </c>
      <c r="D187" s="34">
        <v>1</v>
      </c>
      <c r="E187" s="114">
        <f t="shared" si="6"/>
        <v>1.3422818791946308E-3</v>
      </c>
      <c r="F187" s="48"/>
    </row>
    <row r="188" spans="1:6" ht="19.2" customHeight="1">
      <c r="A188" s="133"/>
      <c r="B188" s="73" t="s">
        <v>392</v>
      </c>
      <c r="C188" s="73" t="s">
        <v>202</v>
      </c>
      <c r="D188" s="36">
        <v>1</v>
      </c>
      <c r="E188" s="115">
        <f t="shared" si="6"/>
        <v>1.3422818791946308E-3</v>
      </c>
      <c r="F188" s="48"/>
    </row>
    <row r="189" spans="1:6" ht="19.2" customHeight="1">
      <c r="A189" s="133"/>
      <c r="B189" s="74" t="s">
        <v>398</v>
      </c>
      <c r="C189" s="74" t="s">
        <v>169</v>
      </c>
      <c r="D189" s="34">
        <v>1</v>
      </c>
      <c r="E189" s="114">
        <f t="shared" si="6"/>
        <v>1.3422818791946308E-3</v>
      </c>
      <c r="F189" s="48"/>
    </row>
    <row r="190" spans="1:6" ht="19.2" customHeight="1">
      <c r="A190" s="133"/>
      <c r="B190" s="73" t="s">
        <v>485</v>
      </c>
      <c r="C190" s="73" t="s">
        <v>170</v>
      </c>
      <c r="D190" s="36">
        <v>1</v>
      </c>
      <c r="E190" s="115">
        <f t="shared" si="6"/>
        <v>1.3422818791946308E-3</v>
      </c>
      <c r="F190" s="48"/>
    </row>
    <row r="191" spans="1:6" ht="19.2" customHeight="1">
      <c r="A191" s="133"/>
      <c r="B191" s="74" t="s">
        <v>396</v>
      </c>
      <c r="C191" s="74" t="s">
        <v>144</v>
      </c>
      <c r="D191" s="34">
        <v>1</v>
      </c>
      <c r="E191" s="114">
        <f t="shared" si="6"/>
        <v>1.3422818791946308E-3</v>
      </c>
      <c r="F191" s="48"/>
    </row>
    <row r="192" spans="1:6" ht="19.2" customHeight="1">
      <c r="A192" s="133"/>
      <c r="B192" s="73" t="s">
        <v>566</v>
      </c>
      <c r="C192" s="73" t="s">
        <v>193</v>
      </c>
      <c r="D192" s="36">
        <v>1</v>
      </c>
      <c r="E192" s="115">
        <f t="shared" si="6"/>
        <v>1.3422818791946308E-3</v>
      </c>
      <c r="F192" s="48"/>
    </row>
    <row r="193" spans="1:6" ht="19.2" customHeight="1">
      <c r="A193" s="133"/>
      <c r="B193" s="74" t="s">
        <v>569</v>
      </c>
      <c r="C193" s="74" t="s">
        <v>141</v>
      </c>
      <c r="D193" s="34">
        <v>1</v>
      </c>
      <c r="E193" s="114">
        <f t="shared" si="6"/>
        <v>1.3422818791946308E-3</v>
      </c>
      <c r="F193" s="48"/>
    </row>
    <row r="194" spans="1:6" ht="19.2" customHeight="1">
      <c r="A194" s="133"/>
      <c r="B194" s="73" t="s">
        <v>577</v>
      </c>
      <c r="C194" s="73" t="s">
        <v>225</v>
      </c>
      <c r="D194" s="36">
        <v>1</v>
      </c>
      <c r="E194" s="115">
        <f t="shared" si="6"/>
        <v>1.3422818791946308E-3</v>
      </c>
      <c r="F194" s="48"/>
    </row>
    <row r="195" spans="1:6" ht="19.2" customHeight="1">
      <c r="A195" s="133"/>
      <c r="B195" s="74" t="s">
        <v>140</v>
      </c>
      <c r="C195" s="74" t="s">
        <v>127</v>
      </c>
      <c r="D195" s="34">
        <v>1</v>
      </c>
      <c r="E195" s="114">
        <f t="shared" si="6"/>
        <v>1.3422818791946308E-3</v>
      </c>
      <c r="F195" s="48"/>
    </row>
    <row r="196" spans="1:6" ht="19.2" customHeight="1">
      <c r="A196" s="133"/>
      <c r="B196" s="73" t="s">
        <v>165</v>
      </c>
      <c r="C196" s="73" t="s">
        <v>127</v>
      </c>
      <c r="D196" s="36">
        <v>1</v>
      </c>
      <c r="E196" s="115">
        <f t="shared" si="6"/>
        <v>1.3422818791946308E-3</v>
      </c>
      <c r="F196" s="48"/>
    </row>
    <row r="197" spans="1:6" ht="19.2" customHeight="1">
      <c r="A197" s="133"/>
      <c r="B197" s="74" t="s">
        <v>227</v>
      </c>
      <c r="C197" s="74" t="s">
        <v>127</v>
      </c>
      <c r="D197" s="34">
        <v>1</v>
      </c>
      <c r="E197" s="114">
        <f t="shared" si="6"/>
        <v>1.3422818791946308E-3</v>
      </c>
      <c r="F197" s="48"/>
    </row>
    <row r="198" spans="1:6" ht="19.2" customHeight="1">
      <c r="A198" s="133"/>
      <c r="B198" s="73" t="s">
        <v>135</v>
      </c>
      <c r="C198" s="73" t="s">
        <v>127</v>
      </c>
      <c r="D198" s="36">
        <v>1</v>
      </c>
      <c r="E198" s="115">
        <f t="shared" si="6"/>
        <v>1.3422818791946308E-3</v>
      </c>
      <c r="F198" s="48"/>
    </row>
    <row r="199" spans="1:6" ht="19.2" customHeight="1">
      <c r="A199" s="133"/>
      <c r="B199" s="74" t="s">
        <v>152</v>
      </c>
      <c r="C199" s="74" t="s">
        <v>127</v>
      </c>
      <c r="D199" s="34">
        <v>1</v>
      </c>
      <c r="E199" s="114">
        <f t="shared" si="6"/>
        <v>1.3422818791946308E-3</v>
      </c>
      <c r="F199" s="48"/>
    </row>
    <row r="200" spans="1:6" ht="19.2" customHeight="1">
      <c r="A200" s="133"/>
      <c r="B200" s="73" t="s">
        <v>136</v>
      </c>
      <c r="C200" s="73" t="s">
        <v>127</v>
      </c>
      <c r="D200" s="36">
        <v>1</v>
      </c>
      <c r="E200" s="115">
        <f t="shared" si="6"/>
        <v>1.3422818791946308E-3</v>
      </c>
      <c r="F200" s="48"/>
    </row>
    <row r="201" spans="1:6" ht="19.2" customHeight="1">
      <c r="A201" s="133"/>
      <c r="B201" s="74" t="s">
        <v>397</v>
      </c>
      <c r="C201" s="74" t="s">
        <v>148</v>
      </c>
      <c r="D201" s="34">
        <v>1</v>
      </c>
      <c r="E201" s="114">
        <f t="shared" si="6"/>
        <v>1.3422818791946308E-3</v>
      </c>
      <c r="F201" s="48"/>
    </row>
    <row r="202" spans="1:6" ht="19.2" customHeight="1">
      <c r="A202" s="133"/>
      <c r="B202" s="129" t="s">
        <v>13</v>
      </c>
      <c r="C202" s="129"/>
      <c r="D202" s="61">
        <f>SUM(D147:D201)</f>
        <v>745</v>
      </c>
      <c r="E202" s="116">
        <f>SUM(E147:E201)</f>
        <v>0.99999999999999889</v>
      </c>
      <c r="F202" s="48"/>
    </row>
    <row r="203" spans="1:6" ht="7.2" customHeight="1">
      <c r="A203" s="134"/>
      <c r="B203" s="44"/>
      <c r="C203" s="44"/>
      <c r="D203" s="44"/>
      <c r="E203" s="44"/>
      <c r="F203" s="51"/>
    </row>
    <row r="204" spans="1:6" ht="19.8" customHeight="1"/>
    <row r="205" spans="1:6" ht="22.95" customHeight="1"/>
    <row r="206" spans="1:6" ht="4.2" customHeight="1">
      <c r="A206" s="66"/>
      <c r="B206" s="67"/>
      <c r="C206" s="67"/>
      <c r="D206" s="67"/>
      <c r="E206" s="67"/>
      <c r="F206" s="40"/>
    </row>
    <row r="207" spans="1:6" ht="28.95" customHeight="1">
      <c r="A207" s="41"/>
      <c r="B207" s="285" t="s">
        <v>644</v>
      </c>
      <c r="C207" s="285"/>
      <c r="D207" s="285"/>
      <c r="E207" s="285"/>
      <c r="F207" s="42"/>
    </row>
    <row r="208" spans="1:6" ht="27" customHeight="1">
      <c r="A208" s="41"/>
      <c r="B208" s="124" t="s">
        <v>55</v>
      </c>
      <c r="C208" s="110" t="s">
        <v>221</v>
      </c>
      <c r="D208" s="110" t="s">
        <v>56</v>
      </c>
      <c r="E208" s="110" t="s">
        <v>66</v>
      </c>
      <c r="F208" s="42"/>
    </row>
    <row r="209" spans="1:7" ht="21" customHeight="1">
      <c r="A209" s="41"/>
      <c r="B209" s="33" t="s">
        <v>133</v>
      </c>
      <c r="C209" s="33" t="s">
        <v>127</v>
      </c>
      <c r="D209" s="34">
        <v>5</v>
      </c>
      <c r="E209" s="114">
        <f t="shared" ref="E209:E217" si="7">D209/$D$218</f>
        <v>0.33333333333333331</v>
      </c>
      <c r="F209" s="42"/>
    </row>
    <row r="210" spans="1:7" ht="19.2" customHeight="1">
      <c r="A210" s="41"/>
      <c r="B210" s="35" t="s">
        <v>139</v>
      </c>
      <c r="C210" s="35" t="s">
        <v>127</v>
      </c>
      <c r="D210" s="36">
        <v>2</v>
      </c>
      <c r="E210" s="115">
        <f t="shared" si="7"/>
        <v>0.13333333333333333</v>
      </c>
      <c r="F210" s="42"/>
    </row>
    <row r="211" spans="1:7" ht="19.2" customHeight="1">
      <c r="A211" s="41"/>
      <c r="B211" s="33" t="s">
        <v>57</v>
      </c>
      <c r="C211" s="33" t="s">
        <v>125</v>
      </c>
      <c r="D211" s="34">
        <v>2</v>
      </c>
      <c r="E211" s="114">
        <f t="shared" si="7"/>
        <v>0.13333333333333333</v>
      </c>
      <c r="F211" s="42"/>
    </row>
    <row r="212" spans="1:7" ht="19.2" customHeight="1">
      <c r="A212" s="41"/>
      <c r="B212" s="35" t="s">
        <v>132</v>
      </c>
      <c r="C212" s="35" t="s">
        <v>127</v>
      </c>
      <c r="D212" s="36">
        <v>1</v>
      </c>
      <c r="E212" s="115">
        <f t="shared" si="7"/>
        <v>6.6666666666666666E-2</v>
      </c>
      <c r="F212" s="42"/>
    </row>
    <row r="213" spans="1:7" ht="19.2" customHeight="1">
      <c r="A213" s="41"/>
      <c r="B213" s="33" t="s">
        <v>298</v>
      </c>
      <c r="C213" s="33" t="s">
        <v>131</v>
      </c>
      <c r="D213" s="34">
        <v>1</v>
      </c>
      <c r="E213" s="114">
        <f t="shared" si="7"/>
        <v>6.6666666666666666E-2</v>
      </c>
      <c r="F213" s="42"/>
    </row>
    <row r="214" spans="1:7" ht="19.2" customHeight="1">
      <c r="A214" s="41"/>
      <c r="B214" s="35" t="s">
        <v>399</v>
      </c>
      <c r="C214" s="35" t="s">
        <v>143</v>
      </c>
      <c r="D214" s="36">
        <v>1</v>
      </c>
      <c r="E214" s="115">
        <f t="shared" si="7"/>
        <v>6.6666666666666666E-2</v>
      </c>
      <c r="F214" s="42"/>
    </row>
    <row r="215" spans="1:7" ht="19.2" customHeight="1">
      <c r="A215" s="41"/>
      <c r="B215" s="33" t="s">
        <v>214</v>
      </c>
      <c r="C215" s="33" t="s">
        <v>127</v>
      </c>
      <c r="D215" s="34">
        <v>1</v>
      </c>
      <c r="E215" s="114">
        <f>D215/$D$218</f>
        <v>6.6666666666666666E-2</v>
      </c>
      <c r="F215" s="42"/>
    </row>
    <row r="216" spans="1:7" ht="19.2" customHeight="1">
      <c r="A216" s="41"/>
      <c r="B216" s="35" t="s">
        <v>156</v>
      </c>
      <c r="C216" s="35" t="s">
        <v>127</v>
      </c>
      <c r="D216" s="36">
        <v>1</v>
      </c>
      <c r="E216" s="115">
        <f t="shared" si="7"/>
        <v>6.6666666666666666E-2</v>
      </c>
      <c r="F216" s="42"/>
    </row>
    <row r="217" spans="1:7" ht="19.2" customHeight="1">
      <c r="A217" s="41"/>
      <c r="B217" s="33" t="s">
        <v>136</v>
      </c>
      <c r="C217" s="33" t="s">
        <v>127</v>
      </c>
      <c r="D217" s="34">
        <v>1</v>
      </c>
      <c r="E217" s="114">
        <f t="shared" si="7"/>
        <v>6.6666666666666666E-2</v>
      </c>
      <c r="F217" s="42"/>
    </row>
    <row r="218" spans="1:7" ht="19.2" customHeight="1">
      <c r="A218" s="41"/>
      <c r="B218" s="62" t="s">
        <v>13</v>
      </c>
      <c r="C218" s="62"/>
      <c r="D218" s="90">
        <f>SUM(D209:D217)</f>
        <v>15</v>
      </c>
      <c r="E218" s="139">
        <f>SUM(E209:E217)</f>
        <v>0.99999999999999989</v>
      </c>
      <c r="F218" s="42"/>
    </row>
    <row r="219" spans="1:7" ht="7.2" customHeight="1">
      <c r="A219" s="49"/>
      <c r="B219" s="181"/>
      <c r="C219" s="181"/>
      <c r="D219" s="117"/>
      <c r="E219" s="118"/>
      <c r="F219" s="51"/>
      <c r="G219" s="32"/>
    </row>
    <row r="220" spans="1:7" s="32" customFormat="1" ht="24" customHeight="1">
      <c r="A220"/>
      <c r="B220"/>
      <c r="C220"/>
      <c r="D220"/>
      <c r="E220"/>
      <c r="F220"/>
      <c r="G220"/>
    </row>
    <row r="221" spans="1:7" ht="24" customHeight="1"/>
    <row r="222" spans="1:7" ht="6" customHeight="1">
      <c r="A222" s="66"/>
      <c r="B222" s="67"/>
      <c r="C222" s="67"/>
      <c r="D222" s="67"/>
      <c r="E222" s="67"/>
      <c r="F222" s="40"/>
    </row>
    <row r="223" spans="1:7" ht="24" customHeight="1">
      <c r="A223" s="41"/>
      <c r="B223" s="285" t="s">
        <v>643</v>
      </c>
      <c r="C223" s="285"/>
      <c r="D223" s="285"/>
      <c r="E223" s="285"/>
      <c r="F223" s="42"/>
    </row>
    <row r="224" spans="1:7" ht="26.4">
      <c r="A224" s="41"/>
      <c r="B224" s="124" t="s">
        <v>55</v>
      </c>
      <c r="C224" s="110" t="s">
        <v>221</v>
      </c>
      <c r="D224" s="110" t="s">
        <v>56</v>
      </c>
      <c r="E224" s="110" t="s">
        <v>66</v>
      </c>
      <c r="F224" s="42"/>
    </row>
    <row r="225" spans="1:6" ht="23.4" customHeight="1">
      <c r="A225" s="41"/>
      <c r="B225" s="33" t="s">
        <v>140</v>
      </c>
      <c r="C225" s="33" t="s">
        <v>127</v>
      </c>
      <c r="D225" s="34">
        <v>14</v>
      </c>
      <c r="E225" s="114">
        <f t="shared" ref="E225:E231" si="8">D225/$D$232</f>
        <v>0.60869565217391308</v>
      </c>
      <c r="F225" s="42"/>
    </row>
    <row r="226" spans="1:6" ht="23.4" customHeight="1">
      <c r="A226" s="41"/>
      <c r="B226" s="35" t="s">
        <v>153</v>
      </c>
      <c r="C226" s="35" t="s">
        <v>127</v>
      </c>
      <c r="D226" s="36">
        <v>3</v>
      </c>
      <c r="E226" s="115">
        <f t="shared" si="8"/>
        <v>0.13043478260869565</v>
      </c>
      <c r="F226" s="42"/>
    </row>
    <row r="227" spans="1:6" ht="23.4" customHeight="1">
      <c r="A227" s="41"/>
      <c r="B227" s="33" t="s">
        <v>445</v>
      </c>
      <c r="C227" s="33" t="s">
        <v>131</v>
      </c>
      <c r="D227" s="34">
        <v>2</v>
      </c>
      <c r="E227" s="114">
        <f t="shared" si="8"/>
        <v>8.6956521739130432E-2</v>
      </c>
      <c r="F227" s="42"/>
    </row>
    <row r="228" spans="1:6" ht="23.4" customHeight="1">
      <c r="A228" s="41"/>
      <c r="B228" s="35" t="s">
        <v>302</v>
      </c>
      <c r="C228" s="35" t="s">
        <v>141</v>
      </c>
      <c r="D228" s="36">
        <v>1</v>
      </c>
      <c r="E228" s="115">
        <f t="shared" si="8"/>
        <v>4.3478260869565216E-2</v>
      </c>
      <c r="F228" s="42"/>
    </row>
    <row r="229" spans="1:6" ht="23.4" customHeight="1">
      <c r="A229" s="41"/>
      <c r="B229" s="33" t="s">
        <v>165</v>
      </c>
      <c r="C229" s="33" t="s">
        <v>127</v>
      </c>
      <c r="D229" s="34">
        <v>1</v>
      </c>
      <c r="E229" s="114">
        <f t="shared" si="8"/>
        <v>4.3478260869565216E-2</v>
      </c>
      <c r="F229" s="42"/>
    </row>
    <row r="230" spans="1:6" ht="23.4" customHeight="1">
      <c r="A230" s="41"/>
      <c r="B230" s="35" t="s">
        <v>214</v>
      </c>
      <c r="C230" s="35" t="s">
        <v>127</v>
      </c>
      <c r="D230" s="36">
        <v>1</v>
      </c>
      <c r="E230" s="115">
        <f t="shared" si="8"/>
        <v>4.3478260869565216E-2</v>
      </c>
      <c r="F230" s="42"/>
    </row>
    <row r="231" spans="1:6" ht="23.4" customHeight="1">
      <c r="A231" s="41"/>
      <c r="B231" s="33" t="s">
        <v>133</v>
      </c>
      <c r="C231" s="33" t="s">
        <v>127</v>
      </c>
      <c r="D231" s="34">
        <v>1</v>
      </c>
      <c r="E231" s="114">
        <f t="shared" si="8"/>
        <v>4.3478260869565216E-2</v>
      </c>
      <c r="F231" s="42"/>
    </row>
    <row r="232" spans="1:6" ht="20.399999999999999" customHeight="1">
      <c r="A232" s="41"/>
      <c r="B232" s="62" t="s">
        <v>13</v>
      </c>
      <c r="C232" s="62"/>
      <c r="D232" s="90">
        <f>SUM(D225:D231)</f>
        <v>23</v>
      </c>
      <c r="E232" s="139">
        <f>SUM(E225:E231)</f>
        <v>1</v>
      </c>
      <c r="F232" s="42"/>
    </row>
    <row r="233" spans="1:6" ht="7.2" customHeight="1">
      <c r="A233" s="49"/>
      <c r="B233" s="181"/>
      <c r="C233" s="181"/>
      <c r="D233" s="117"/>
      <c r="E233" s="118"/>
      <c r="F233" s="51"/>
    </row>
  </sheetData>
  <mergeCells count="10">
    <mergeCell ref="B3:D3"/>
    <mergeCell ref="B4:D4"/>
    <mergeCell ref="B54:E54"/>
    <mergeCell ref="B7:E7"/>
    <mergeCell ref="B117:E117"/>
    <mergeCell ref="B223:E223"/>
    <mergeCell ref="B207:E207"/>
    <mergeCell ref="B145:E145"/>
    <mergeCell ref="B36:E36"/>
    <mergeCell ref="B85:E85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5621" divId="1_3_10_25621" sourceType="range" sourceRef="A3:F204" destinationFile="\\gpaq\gpaqssl\lldades\indicadors\2017\1_3_10_240.htm"/>
    <webPublishItem id="27424" divId="1_3_10_27424" sourceType="range" sourceRef="A3:F219" destinationFile="\\gpaq\gpaqssl\lldades\indicadors\2018\1_3_10_240.htm"/>
    <webPublishItem id="21930" divId="1_3_10_21930" sourceType="range" sourceRef="A6:F219" destinationFile="\\gpaq\gpaqssl\lldades\indicadors\2019\1_3_10_240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28"/>
  <sheetViews>
    <sheetView showGridLines="0" zoomScaleNormal="100" workbookViewId="0">
      <selection activeCell="B5" sqref="B5"/>
    </sheetView>
  </sheetViews>
  <sheetFormatPr defaultColWidth="11.5546875" defaultRowHeight="13.2"/>
  <cols>
    <col min="1" max="1" width="0.88671875" customWidth="1"/>
    <col min="2" max="2" width="90.33203125" customWidth="1"/>
    <col min="3" max="3" width="39.33203125" customWidth="1"/>
    <col min="4" max="4" width="12" customWidth="1"/>
    <col min="5" max="5" width="12.6640625" customWidth="1"/>
    <col min="6" max="6" width="0.6640625" customWidth="1"/>
    <col min="7" max="7" width="1.33203125" customWidth="1"/>
  </cols>
  <sheetData>
    <row r="1" spans="1:6">
      <c r="B1" s="77" t="s">
        <v>24</v>
      </c>
      <c r="C1" s="77"/>
    </row>
    <row r="2" spans="1:6">
      <c r="B2" s="77"/>
      <c r="C2" s="77"/>
    </row>
    <row r="3" spans="1:6" ht="13.8">
      <c r="B3" s="109" t="s">
        <v>18</v>
      </c>
      <c r="C3" s="183"/>
      <c r="D3" s="109"/>
    </row>
    <row r="4" spans="1:6" ht="13.8">
      <c r="B4" s="286" t="s">
        <v>67</v>
      </c>
      <c r="C4" s="286"/>
      <c r="D4" s="286"/>
    </row>
    <row r="5" spans="1:6" ht="13.8">
      <c r="B5" s="173"/>
      <c r="C5" s="183"/>
      <c r="D5" s="173"/>
    </row>
    <row r="6" spans="1:6" ht="3.6" customHeight="1">
      <c r="A6" s="66"/>
      <c r="B6" s="67"/>
      <c r="C6" s="67"/>
      <c r="D6" s="67"/>
      <c r="E6" s="67"/>
      <c r="F6" s="40"/>
    </row>
    <row r="7" spans="1:6" ht="27" customHeight="1">
      <c r="A7" s="41"/>
      <c r="B7" s="285" t="s">
        <v>115</v>
      </c>
      <c r="C7" s="285"/>
      <c r="D7" s="285"/>
      <c r="E7" s="285"/>
      <c r="F7" s="42"/>
    </row>
    <row r="8" spans="1:6" ht="27" customHeight="1">
      <c r="A8" s="69"/>
      <c r="B8" s="124" t="s">
        <v>55</v>
      </c>
      <c r="C8" s="110" t="s">
        <v>221</v>
      </c>
      <c r="D8" s="110" t="s">
        <v>56</v>
      </c>
      <c r="E8" s="110" t="s">
        <v>66</v>
      </c>
      <c r="F8" s="70"/>
    </row>
    <row r="9" spans="1:6" ht="19.2" customHeight="1">
      <c r="A9" s="41"/>
      <c r="B9" s="92" t="s">
        <v>57</v>
      </c>
      <c r="C9" s="92" t="s">
        <v>125</v>
      </c>
      <c r="D9" s="34">
        <v>25</v>
      </c>
      <c r="E9" s="114">
        <f t="shared" ref="E9:E30" si="0">D9/$D$31</f>
        <v>0.45454545454545453</v>
      </c>
      <c r="F9" s="42"/>
    </row>
    <row r="10" spans="1:6" ht="19.2" customHeight="1">
      <c r="A10" s="41"/>
      <c r="B10" s="91" t="s">
        <v>466</v>
      </c>
      <c r="C10" s="91" t="s">
        <v>131</v>
      </c>
      <c r="D10" s="36">
        <v>4</v>
      </c>
      <c r="E10" s="115">
        <f t="shared" si="0"/>
        <v>7.2727272727272724E-2</v>
      </c>
      <c r="F10" s="42"/>
    </row>
    <row r="11" spans="1:6" ht="19.2" customHeight="1">
      <c r="A11" s="41"/>
      <c r="B11" s="92" t="s">
        <v>408</v>
      </c>
      <c r="C11" s="92" t="s">
        <v>128</v>
      </c>
      <c r="D11" s="34">
        <v>3</v>
      </c>
      <c r="E11" s="114">
        <f t="shared" si="0"/>
        <v>5.4545454545454543E-2</v>
      </c>
      <c r="F11" s="42"/>
    </row>
    <row r="12" spans="1:6" ht="19.2" customHeight="1">
      <c r="A12" s="41"/>
      <c r="B12" s="91" t="s">
        <v>406</v>
      </c>
      <c r="C12" s="91" t="s">
        <v>131</v>
      </c>
      <c r="D12" s="36">
        <v>3</v>
      </c>
      <c r="E12" s="115">
        <f t="shared" si="0"/>
        <v>5.4545454545454543E-2</v>
      </c>
      <c r="F12" s="42"/>
    </row>
    <row r="13" spans="1:6" ht="19.2" customHeight="1">
      <c r="A13" s="41"/>
      <c r="B13" s="92" t="s">
        <v>214</v>
      </c>
      <c r="C13" s="92" t="s">
        <v>127</v>
      </c>
      <c r="D13" s="34">
        <v>3</v>
      </c>
      <c r="E13" s="114">
        <f t="shared" si="0"/>
        <v>5.4545454545454543E-2</v>
      </c>
      <c r="F13" s="42"/>
    </row>
    <row r="14" spans="1:6" ht="19.2" customHeight="1">
      <c r="A14" s="41"/>
      <c r="B14" s="91" t="s">
        <v>58</v>
      </c>
      <c r="C14" s="91" t="s">
        <v>131</v>
      </c>
      <c r="D14" s="36">
        <v>1</v>
      </c>
      <c r="E14" s="115">
        <f t="shared" si="0"/>
        <v>1.8181818181818181E-2</v>
      </c>
      <c r="F14" s="42"/>
    </row>
    <row r="15" spans="1:6" ht="19.2" customHeight="1">
      <c r="A15" s="41"/>
      <c r="B15" s="92" t="s">
        <v>647</v>
      </c>
      <c r="C15" s="92" t="s">
        <v>216</v>
      </c>
      <c r="D15" s="34">
        <v>1</v>
      </c>
      <c r="E15" s="114">
        <f t="shared" si="0"/>
        <v>1.8181818181818181E-2</v>
      </c>
      <c r="F15" s="42"/>
    </row>
    <row r="16" spans="1:6" ht="19.2" customHeight="1">
      <c r="A16" s="41"/>
      <c r="B16" s="91" t="s">
        <v>168</v>
      </c>
      <c r="C16" s="91" t="s">
        <v>131</v>
      </c>
      <c r="D16" s="36">
        <v>1</v>
      </c>
      <c r="E16" s="115">
        <f t="shared" si="0"/>
        <v>1.8181818181818181E-2</v>
      </c>
      <c r="F16" s="42"/>
    </row>
    <row r="17" spans="1:6" ht="19.2" customHeight="1">
      <c r="A17" s="41"/>
      <c r="B17" s="92" t="s">
        <v>265</v>
      </c>
      <c r="C17" s="92" t="s">
        <v>127</v>
      </c>
      <c r="D17" s="34">
        <v>1</v>
      </c>
      <c r="E17" s="114">
        <f t="shared" si="0"/>
        <v>1.8181818181818181E-2</v>
      </c>
      <c r="F17" s="42"/>
    </row>
    <row r="18" spans="1:6" ht="19.2" customHeight="1">
      <c r="A18" s="41"/>
      <c r="B18" s="91" t="s">
        <v>409</v>
      </c>
      <c r="C18" s="91" t="s">
        <v>161</v>
      </c>
      <c r="D18" s="36">
        <v>1</v>
      </c>
      <c r="E18" s="115">
        <f t="shared" si="0"/>
        <v>1.8181818181818181E-2</v>
      </c>
      <c r="F18" s="42"/>
    </row>
    <row r="19" spans="1:6" ht="19.2" customHeight="1">
      <c r="A19" s="41"/>
      <c r="B19" s="92" t="s">
        <v>578</v>
      </c>
      <c r="C19" s="92" t="s">
        <v>130</v>
      </c>
      <c r="D19" s="34">
        <v>1</v>
      </c>
      <c r="E19" s="114">
        <f t="shared" si="0"/>
        <v>1.8181818181818181E-2</v>
      </c>
      <c r="F19" s="42"/>
    </row>
    <row r="20" spans="1:6" ht="19.2" customHeight="1">
      <c r="A20" s="41"/>
      <c r="B20" s="91" t="s">
        <v>579</v>
      </c>
      <c r="C20" s="91" t="s">
        <v>131</v>
      </c>
      <c r="D20" s="36">
        <v>1</v>
      </c>
      <c r="E20" s="115">
        <f t="shared" si="0"/>
        <v>1.8181818181818181E-2</v>
      </c>
      <c r="F20" s="42"/>
    </row>
    <row r="21" spans="1:6" ht="19.2" customHeight="1">
      <c r="A21" s="41"/>
      <c r="B21" s="92" t="s">
        <v>298</v>
      </c>
      <c r="C21" s="92" t="s">
        <v>131</v>
      </c>
      <c r="D21" s="34">
        <v>1</v>
      </c>
      <c r="E21" s="114">
        <f t="shared" si="0"/>
        <v>1.8181818181818181E-2</v>
      </c>
      <c r="F21" s="42"/>
    </row>
    <row r="22" spans="1:6" ht="19.2" customHeight="1">
      <c r="A22" s="41"/>
      <c r="B22" s="91" t="s">
        <v>580</v>
      </c>
      <c r="C22" s="91" t="s">
        <v>131</v>
      </c>
      <c r="D22" s="36">
        <v>1</v>
      </c>
      <c r="E22" s="115">
        <f t="shared" si="0"/>
        <v>1.8181818181818181E-2</v>
      </c>
      <c r="F22" s="42"/>
    </row>
    <row r="23" spans="1:6" ht="19.2" customHeight="1">
      <c r="A23" s="41"/>
      <c r="B23" s="92" t="s">
        <v>380</v>
      </c>
      <c r="C23" s="92" t="s">
        <v>184</v>
      </c>
      <c r="D23" s="34">
        <v>1</v>
      </c>
      <c r="E23" s="114">
        <f t="shared" si="0"/>
        <v>1.8181818181818181E-2</v>
      </c>
      <c r="F23" s="42"/>
    </row>
    <row r="24" spans="1:6" ht="19.2" customHeight="1">
      <c r="A24" s="41"/>
      <c r="B24" s="91" t="s">
        <v>362</v>
      </c>
      <c r="C24" s="91" t="s">
        <v>128</v>
      </c>
      <c r="D24" s="36">
        <v>1</v>
      </c>
      <c r="E24" s="115">
        <f t="shared" si="0"/>
        <v>1.8181818181818181E-2</v>
      </c>
      <c r="F24" s="42"/>
    </row>
    <row r="25" spans="1:6" ht="19.2" customHeight="1">
      <c r="A25" s="41"/>
      <c r="B25" s="92" t="s">
        <v>410</v>
      </c>
      <c r="C25" s="92" t="s">
        <v>131</v>
      </c>
      <c r="D25" s="34">
        <v>1</v>
      </c>
      <c r="E25" s="114">
        <f t="shared" si="0"/>
        <v>1.8181818181818181E-2</v>
      </c>
      <c r="F25" s="42"/>
    </row>
    <row r="26" spans="1:6" ht="19.2" customHeight="1">
      <c r="A26" s="41"/>
      <c r="B26" s="91" t="s">
        <v>218</v>
      </c>
      <c r="C26" s="91" t="s">
        <v>127</v>
      </c>
      <c r="D26" s="36">
        <v>1</v>
      </c>
      <c r="E26" s="115">
        <f t="shared" si="0"/>
        <v>1.8181818181818181E-2</v>
      </c>
      <c r="F26" s="42"/>
    </row>
    <row r="27" spans="1:6" ht="19.2" customHeight="1">
      <c r="A27" s="41"/>
      <c r="B27" s="92" t="s">
        <v>213</v>
      </c>
      <c r="C27" s="92" t="s">
        <v>127</v>
      </c>
      <c r="D27" s="34">
        <v>1</v>
      </c>
      <c r="E27" s="114">
        <f t="shared" si="0"/>
        <v>1.8181818181818181E-2</v>
      </c>
      <c r="F27" s="42"/>
    </row>
    <row r="28" spans="1:6" ht="19.2" customHeight="1">
      <c r="A28" s="41"/>
      <c r="B28" s="91" t="s">
        <v>138</v>
      </c>
      <c r="C28" s="91" t="s">
        <v>127</v>
      </c>
      <c r="D28" s="36">
        <v>1</v>
      </c>
      <c r="E28" s="115">
        <f t="shared" si="0"/>
        <v>1.8181818181818181E-2</v>
      </c>
      <c r="F28" s="42"/>
    </row>
    <row r="29" spans="1:6" ht="19.2" customHeight="1">
      <c r="A29" s="41"/>
      <c r="B29" s="92" t="s">
        <v>261</v>
      </c>
      <c r="C29" s="92" t="s">
        <v>127</v>
      </c>
      <c r="D29" s="34">
        <v>1</v>
      </c>
      <c r="E29" s="114">
        <f t="shared" si="0"/>
        <v>1.8181818181818181E-2</v>
      </c>
      <c r="F29" s="42"/>
    </row>
    <row r="30" spans="1:6" ht="19.2" customHeight="1">
      <c r="A30" s="41"/>
      <c r="B30" s="91" t="s">
        <v>139</v>
      </c>
      <c r="C30" s="91" t="s">
        <v>127</v>
      </c>
      <c r="D30" s="36">
        <v>1</v>
      </c>
      <c r="E30" s="115">
        <f t="shared" si="0"/>
        <v>1.8181818181818181E-2</v>
      </c>
      <c r="F30" s="42"/>
    </row>
    <row r="31" spans="1:6" ht="22.95" customHeight="1">
      <c r="A31" s="41"/>
      <c r="B31" s="104" t="s">
        <v>10</v>
      </c>
      <c r="C31" s="104"/>
      <c r="D31" s="102">
        <f>SUM(D9:D30)</f>
        <v>55</v>
      </c>
      <c r="E31" s="137">
        <f>SUM(E9:E30)</f>
        <v>1</v>
      </c>
      <c r="F31" s="42"/>
    </row>
    <row r="32" spans="1:6" ht="3" customHeight="1">
      <c r="A32" s="43"/>
      <c r="B32" s="44"/>
      <c r="C32" s="44"/>
      <c r="D32" s="44"/>
      <c r="E32" s="44"/>
      <c r="F32" s="45"/>
    </row>
    <row r="33" spans="1:6" ht="19.2" customHeight="1">
      <c r="A33" s="138"/>
      <c r="B33" s="138"/>
      <c r="C33" s="138"/>
      <c r="D33" s="138"/>
      <c r="E33" s="138"/>
      <c r="F33" s="138"/>
    </row>
    <row r="34" spans="1:6" ht="19.2" customHeight="1">
      <c r="A34" s="138"/>
      <c r="B34" s="138"/>
      <c r="C34" s="138"/>
      <c r="D34" s="138"/>
      <c r="E34" s="138"/>
      <c r="F34" s="138"/>
    </row>
    <row r="35" spans="1:6" ht="3" customHeight="1">
      <c r="A35" s="66"/>
      <c r="B35" s="67"/>
      <c r="C35" s="67"/>
      <c r="D35" s="67"/>
      <c r="E35" s="67"/>
      <c r="F35" s="40"/>
    </row>
    <row r="36" spans="1:6" ht="27.6" customHeight="1">
      <c r="A36" s="41"/>
      <c r="B36" s="285" t="s">
        <v>113</v>
      </c>
      <c r="C36" s="285"/>
      <c r="D36" s="285"/>
      <c r="E36" s="285"/>
      <c r="F36" s="42"/>
    </row>
    <row r="37" spans="1:6" ht="27.6" customHeight="1">
      <c r="A37" s="69"/>
      <c r="B37" s="124" t="s">
        <v>55</v>
      </c>
      <c r="C37" s="110" t="s">
        <v>221</v>
      </c>
      <c r="D37" s="110" t="s">
        <v>56</v>
      </c>
      <c r="E37" s="110" t="s">
        <v>66</v>
      </c>
      <c r="F37" s="70"/>
    </row>
    <row r="38" spans="1:6" ht="20.399999999999999" customHeight="1">
      <c r="A38" s="41"/>
      <c r="B38" s="92" t="s">
        <v>210</v>
      </c>
      <c r="C38" s="92" t="s">
        <v>127</v>
      </c>
      <c r="D38" s="34">
        <v>103</v>
      </c>
      <c r="E38" s="114">
        <f t="shared" ref="E38:E47" si="1">D38/$D$48</f>
        <v>0.63580246913580252</v>
      </c>
      <c r="F38" s="42"/>
    </row>
    <row r="39" spans="1:6" ht="20.399999999999999" customHeight="1">
      <c r="A39" s="41"/>
      <c r="B39" s="91" t="s">
        <v>581</v>
      </c>
      <c r="C39" s="91" t="s">
        <v>127</v>
      </c>
      <c r="D39" s="36">
        <v>39</v>
      </c>
      <c r="E39" s="115">
        <f t="shared" si="1"/>
        <v>0.24074074074074073</v>
      </c>
      <c r="F39" s="42"/>
    </row>
    <row r="40" spans="1:6" ht="20.399999999999999" customHeight="1">
      <c r="A40" s="41"/>
      <c r="B40" s="92" t="s">
        <v>480</v>
      </c>
      <c r="C40" s="92" t="s">
        <v>127</v>
      </c>
      <c r="D40" s="34">
        <v>11</v>
      </c>
      <c r="E40" s="114">
        <f t="shared" si="1"/>
        <v>6.7901234567901231E-2</v>
      </c>
      <c r="F40" s="42"/>
    </row>
    <row r="41" spans="1:6" ht="19.2" customHeight="1">
      <c r="A41" s="41"/>
      <c r="B41" s="91" t="s">
        <v>374</v>
      </c>
      <c r="C41" s="91" t="s">
        <v>127</v>
      </c>
      <c r="D41" s="36">
        <v>2</v>
      </c>
      <c r="E41" s="115">
        <f t="shared" si="1"/>
        <v>1.2345679012345678E-2</v>
      </c>
      <c r="F41" s="42"/>
    </row>
    <row r="42" spans="1:6" ht="19.2" customHeight="1">
      <c r="A42" s="41"/>
      <c r="B42" s="92" t="s">
        <v>57</v>
      </c>
      <c r="C42" s="92" t="s">
        <v>125</v>
      </c>
      <c r="D42" s="34">
        <v>2</v>
      </c>
      <c r="E42" s="114">
        <f t="shared" si="1"/>
        <v>1.2345679012345678E-2</v>
      </c>
      <c r="F42" s="42"/>
    </row>
    <row r="43" spans="1:6" ht="19.2" customHeight="1">
      <c r="A43" s="41"/>
      <c r="B43" s="91" t="s">
        <v>159</v>
      </c>
      <c r="C43" s="91" t="s">
        <v>127</v>
      </c>
      <c r="D43" s="36">
        <v>1</v>
      </c>
      <c r="E43" s="115">
        <f t="shared" si="1"/>
        <v>6.1728395061728392E-3</v>
      </c>
      <c r="F43" s="42"/>
    </row>
    <row r="44" spans="1:6" ht="19.2" customHeight="1">
      <c r="A44" s="41"/>
      <c r="B44" s="92" t="s">
        <v>412</v>
      </c>
      <c r="C44" s="92" t="s">
        <v>212</v>
      </c>
      <c r="D44" s="34">
        <v>1</v>
      </c>
      <c r="E44" s="114">
        <f t="shared" si="1"/>
        <v>6.1728395061728392E-3</v>
      </c>
      <c r="F44" s="42"/>
    </row>
    <row r="45" spans="1:6" ht="19.2" customHeight="1">
      <c r="A45" s="41"/>
      <c r="B45" s="91" t="s">
        <v>414</v>
      </c>
      <c r="C45" s="91" t="s">
        <v>195</v>
      </c>
      <c r="D45" s="36">
        <v>1</v>
      </c>
      <c r="E45" s="115">
        <f t="shared" si="1"/>
        <v>6.1728395061728392E-3</v>
      </c>
      <c r="F45" s="42"/>
    </row>
    <row r="46" spans="1:6" ht="19.2" customHeight="1">
      <c r="A46" s="41"/>
      <c r="B46" s="92" t="s">
        <v>413</v>
      </c>
      <c r="C46" s="92" t="s">
        <v>143</v>
      </c>
      <c r="D46" s="34">
        <v>1</v>
      </c>
      <c r="E46" s="114">
        <f t="shared" si="1"/>
        <v>6.1728395061728392E-3</v>
      </c>
      <c r="F46" s="42"/>
    </row>
    <row r="47" spans="1:6" ht="19.2" customHeight="1">
      <c r="A47" s="41"/>
      <c r="B47" s="91" t="s">
        <v>411</v>
      </c>
      <c r="C47" s="91" t="s">
        <v>170</v>
      </c>
      <c r="D47" s="36">
        <v>1</v>
      </c>
      <c r="E47" s="115">
        <f t="shared" si="1"/>
        <v>6.1728395061728392E-3</v>
      </c>
      <c r="F47" s="42"/>
    </row>
    <row r="48" spans="1:6" ht="19.2" customHeight="1">
      <c r="A48" s="41"/>
      <c r="B48" s="104" t="s">
        <v>10</v>
      </c>
      <c r="C48" s="104"/>
      <c r="D48" s="102">
        <f>SUM(D38:D47)</f>
        <v>162</v>
      </c>
      <c r="E48" s="137">
        <f>SUM(E38:E47)</f>
        <v>1.0000000000000002</v>
      </c>
      <c r="F48" s="42"/>
    </row>
    <row r="49" spans="1:6" ht="3" customHeight="1">
      <c r="A49" s="43"/>
      <c r="B49" s="44"/>
      <c r="C49" s="44"/>
      <c r="D49" s="44"/>
      <c r="E49" s="44"/>
      <c r="F49" s="45"/>
    </row>
    <row r="50" spans="1:6" ht="25.2" customHeight="1">
      <c r="B50" s="173"/>
      <c r="C50" s="183"/>
      <c r="D50" s="173"/>
    </row>
    <row r="51" spans="1:6" ht="23.4" customHeight="1">
      <c r="B51" s="173"/>
      <c r="C51" s="183"/>
      <c r="D51" s="173"/>
    </row>
    <row r="52" spans="1:6" ht="4.95" customHeight="1">
      <c r="A52" s="66"/>
      <c r="B52" s="67"/>
      <c r="C52" s="67"/>
      <c r="D52" s="67"/>
      <c r="E52" s="67"/>
      <c r="F52" s="40"/>
    </row>
    <row r="53" spans="1:6" ht="25.95" customHeight="1">
      <c r="A53" s="41"/>
      <c r="B53" s="285" t="s">
        <v>116</v>
      </c>
      <c r="C53" s="285"/>
      <c r="D53" s="285"/>
      <c r="E53" s="285"/>
      <c r="F53" s="42"/>
    </row>
    <row r="54" spans="1:6" ht="26.4" customHeight="1">
      <c r="A54" s="69"/>
      <c r="B54" s="124" t="s">
        <v>55</v>
      </c>
      <c r="C54" s="110" t="s">
        <v>221</v>
      </c>
      <c r="D54" s="110" t="s">
        <v>56</v>
      </c>
      <c r="E54" s="110" t="s">
        <v>66</v>
      </c>
      <c r="F54" s="70"/>
    </row>
    <row r="55" spans="1:6" ht="19.2" customHeight="1">
      <c r="A55" s="41"/>
      <c r="B55" s="92" t="s">
        <v>57</v>
      </c>
      <c r="C55" s="92" t="s">
        <v>125</v>
      </c>
      <c r="D55" s="34">
        <v>27</v>
      </c>
      <c r="E55" s="114">
        <f>D55/$D$59</f>
        <v>0.79411764705882348</v>
      </c>
      <c r="F55" s="42"/>
    </row>
    <row r="56" spans="1:6" ht="19.2" customHeight="1">
      <c r="A56" s="41"/>
      <c r="B56" s="91" t="s">
        <v>213</v>
      </c>
      <c r="C56" s="91" t="s">
        <v>127</v>
      </c>
      <c r="D56" s="36">
        <v>4</v>
      </c>
      <c r="E56" s="115">
        <f t="shared" ref="E56:E57" si="2">D56/$D$59</f>
        <v>0.11764705882352941</v>
      </c>
      <c r="F56" s="42"/>
    </row>
    <row r="57" spans="1:6" ht="19.2" customHeight="1">
      <c r="A57" s="41"/>
      <c r="B57" s="92" t="s">
        <v>406</v>
      </c>
      <c r="C57" s="92" t="s">
        <v>131</v>
      </c>
      <c r="D57" s="34">
        <v>2</v>
      </c>
      <c r="E57" s="114">
        <f t="shared" si="2"/>
        <v>5.8823529411764705E-2</v>
      </c>
      <c r="F57" s="42"/>
    </row>
    <row r="58" spans="1:6" ht="19.2" customHeight="1">
      <c r="A58" s="41"/>
      <c r="B58" s="91" t="s">
        <v>582</v>
      </c>
      <c r="C58" s="91" t="s">
        <v>142</v>
      </c>
      <c r="D58" s="36">
        <v>1</v>
      </c>
      <c r="E58" s="115">
        <f t="shared" ref="E58" si="3">D58/$D$59</f>
        <v>2.9411764705882353E-2</v>
      </c>
      <c r="F58" s="42"/>
    </row>
    <row r="59" spans="1:6" ht="19.2" customHeight="1">
      <c r="A59" s="41"/>
      <c r="B59" s="104" t="s">
        <v>10</v>
      </c>
      <c r="C59" s="104"/>
      <c r="D59" s="102">
        <f>SUM(D55:D58)</f>
        <v>34</v>
      </c>
      <c r="E59" s="137">
        <f>SUM(E55:E58)</f>
        <v>1</v>
      </c>
      <c r="F59" s="42"/>
    </row>
    <row r="60" spans="1:6" ht="4.2" customHeight="1">
      <c r="A60" s="43"/>
      <c r="B60" s="44"/>
      <c r="C60" s="44"/>
      <c r="D60" s="44"/>
      <c r="E60" s="44"/>
      <c r="F60" s="45"/>
    </row>
    <row r="61" spans="1:6" ht="21.6" customHeight="1">
      <c r="B61" s="173"/>
      <c r="C61" s="183"/>
      <c r="D61" s="173"/>
    </row>
    <row r="62" spans="1:6" ht="3" customHeight="1">
      <c r="A62" s="66"/>
      <c r="B62" s="67"/>
      <c r="C62" s="67"/>
      <c r="D62" s="67"/>
      <c r="E62" s="67"/>
      <c r="F62" s="40"/>
    </row>
    <row r="63" spans="1:6" ht="27.6" customHeight="1">
      <c r="A63" s="41"/>
      <c r="B63" s="285" t="s">
        <v>114</v>
      </c>
      <c r="C63" s="285"/>
      <c r="D63" s="285"/>
      <c r="E63" s="285"/>
      <c r="F63" s="42"/>
    </row>
    <row r="64" spans="1:6" ht="30" customHeight="1">
      <c r="A64" s="69"/>
      <c r="B64" s="124" t="s">
        <v>55</v>
      </c>
      <c r="C64" s="110" t="s">
        <v>221</v>
      </c>
      <c r="D64" s="110" t="s">
        <v>56</v>
      </c>
      <c r="E64" s="110" t="s">
        <v>66</v>
      </c>
      <c r="F64" s="70"/>
    </row>
    <row r="65" spans="1:6" ht="19.2" customHeight="1">
      <c r="A65" s="41"/>
      <c r="B65" s="92" t="s">
        <v>57</v>
      </c>
      <c r="C65" s="92" t="s">
        <v>125</v>
      </c>
      <c r="D65" s="34">
        <v>55</v>
      </c>
      <c r="E65" s="114">
        <f t="shared" ref="E65:E80" si="4">D65/$D$81</f>
        <v>0.7857142857142857</v>
      </c>
      <c r="F65" s="42"/>
    </row>
    <row r="66" spans="1:6" ht="19.2" customHeight="1">
      <c r="A66" s="41"/>
      <c r="B66" s="91" t="s">
        <v>181</v>
      </c>
      <c r="C66" s="91" t="s">
        <v>143</v>
      </c>
      <c r="D66" s="36">
        <v>1</v>
      </c>
      <c r="E66" s="115">
        <f t="shared" si="4"/>
        <v>1.4285714285714285E-2</v>
      </c>
      <c r="F66" s="42"/>
    </row>
    <row r="67" spans="1:6" ht="19.2" customHeight="1">
      <c r="A67" s="41"/>
      <c r="B67" s="92" t="s">
        <v>154</v>
      </c>
      <c r="C67" s="92" t="s">
        <v>130</v>
      </c>
      <c r="D67" s="34">
        <v>1</v>
      </c>
      <c r="E67" s="114">
        <f t="shared" si="4"/>
        <v>1.4285714285714285E-2</v>
      </c>
      <c r="F67" s="42"/>
    </row>
    <row r="68" spans="1:6" ht="19.2" customHeight="1">
      <c r="A68" s="41"/>
      <c r="B68" s="91" t="s">
        <v>154</v>
      </c>
      <c r="C68" s="91" t="s">
        <v>143</v>
      </c>
      <c r="D68" s="36">
        <v>1</v>
      </c>
      <c r="E68" s="115">
        <f t="shared" si="4"/>
        <v>1.4285714285714285E-2</v>
      </c>
      <c r="F68" s="42"/>
    </row>
    <row r="69" spans="1:6" ht="19.2" customHeight="1">
      <c r="A69" s="41"/>
      <c r="B69" s="92" t="s">
        <v>154</v>
      </c>
      <c r="C69" s="92" t="s">
        <v>178</v>
      </c>
      <c r="D69" s="34">
        <v>1</v>
      </c>
      <c r="E69" s="114">
        <f t="shared" si="4"/>
        <v>1.4285714285714285E-2</v>
      </c>
      <c r="F69" s="42"/>
    </row>
    <row r="70" spans="1:6" ht="19.2" customHeight="1">
      <c r="A70" s="41"/>
      <c r="B70" s="91" t="s">
        <v>313</v>
      </c>
      <c r="C70" s="91" t="s">
        <v>131</v>
      </c>
      <c r="D70" s="36">
        <v>1</v>
      </c>
      <c r="E70" s="115">
        <f t="shared" si="4"/>
        <v>1.4285714285714285E-2</v>
      </c>
      <c r="F70" s="42"/>
    </row>
    <row r="71" spans="1:6" ht="19.2" customHeight="1">
      <c r="A71" s="41"/>
      <c r="B71" s="92" t="s">
        <v>388</v>
      </c>
      <c r="C71" s="92" t="s">
        <v>184</v>
      </c>
      <c r="D71" s="34">
        <v>1</v>
      </c>
      <c r="E71" s="114">
        <f t="shared" si="4"/>
        <v>1.4285714285714285E-2</v>
      </c>
      <c r="F71" s="42"/>
    </row>
    <row r="72" spans="1:6" ht="19.2" customHeight="1">
      <c r="A72" s="41"/>
      <c r="B72" s="91" t="s">
        <v>384</v>
      </c>
      <c r="C72" s="91" t="s">
        <v>148</v>
      </c>
      <c r="D72" s="36">
        <v>1</v>
      </c>
      <c r="E72" s="115">
        <f t="shared" si="4"/>
        <v>1.4285714285714285E-2</v>
      </c>
      <c r="F72" s="42"/>
    </row>
    <row r="73" spans="1:6" ht="19.2" customHeight="1">
      <c r="A73" s="41"/>
      <c r="B73" s="92" t="s">
        <v>377</v>
      </c>
      <c r="C73" s="92" t="s">
        <v>130</v>
      </c>
      <c r="D73" s="34">
        <v>1</v>
      </c>
      <c r="E73" s="114">
        <f t="shared" si="4"/>
        <v>1.4285714285714285E-2</v>
      </c>
      <c r="F73" s="42"/>
    </row>
    <row r="74" spans="1:6" ht="19.2" customHeight="1">
      <c r="A74" s="41"/>
      <c r="B74" s="91" t="s">
        <v>411</v>
      </c>
      <c r="C74" s="91" t="s">
        <v>170</v>
      </c>
      <c r="D74" s="36">
        <v>1</v>
      </c>
      <c r="E74" s="115">
        <f t="shared" si="4"/>
        <v>1.4285714285714285E-2</v>
      </c>
      <c r="F74" s="42"/>
    </row>
    <row r="75" spans="1:6" ht="19.2" customHeight="1">
      <c r="A75" s="41"/>
      <c r="B75" s="92" t="s">
        <v>223</v>
      </c>
      <c r="C75" s="92" t="s">
        <v>127</v>
      </c>
      <c r="D75" s="34">
        <v>1</v>
      </c>
      <c r="E75" s="114">
        <f t="shared" si="4"/>
        <v>1.4285714285714285E-2</v>
      </c>
      <c r="F75" s="42"/>
    </row>
    <row r="76" spans="1:6" ht="19.2" customHeight="1">
      <c r="A76" s="41"/>
      <c r="B76" s="91" t="s">
        <v>182</v>
      </c>
      <c r="C76" s="91" t="s">
        <v>127</v>
      </c>
      <c r="D76" s="36">
        <v>1</v>
      </c>
      <c r="E76" s="115">
        <f t="shared" si="4"/>
        <v>1.4285714285714285E-2</v>
      </c>
      <c r="F76" s="42"/>
    </row>
    <row r="77" spans="1:6" ht="19.2" customHeight="1">
      <c r="A77" s="41"/>
      <c r="B77" s="92" t="s">
        <v>210</v>
      </c>
      <c r="C77" s="92" t="s">
        <v>127</v>
      </c>
      <c r="D77" s="34">
        <v>1</v>
      </c>
      <c r="E77" s="114">
        <f t="shared" si="4"/>
        <v>1.4285714285714285E-2</v>
      </c>
      <c r="F77" s="42"/>
    </row>
    <row r="78" spans="1:6" ht="19.2" customHeight="1">
      <c r="A78" s="41"/>
      <c r="B78" s="91" t="s">
        <v>581</v>
      </c>
      <c r="C78" s="91" t="s">
        <v>127</v>
      </c>
      <c r="D78" s="36">
        <v>1</v>
      </c>
      <c r="E78" s="115">
        <f t="shared" si="4"/>
        <v>1.4285714285714285E-2</v>
      </c>
      <c r="F78" s="42"/>
    </row>
    <row r="79" spans="1:6" ht="19.2" customHeight="1">
      <c r="A79" s="41"/>
      <c r="B79" s="92" t="s">
        <v>133</v>
      </c>
      <c r="C79" s="92" t="s">
        <v>127</v>
      </c>
      <c r="D79" s="34">
        <v>1</v>
      </c>
      <c r="E79" s="114">
        <f t="shared" si="4"/>
        <v>1.4285714285714285E-2</v>
      </c>
      <c r="F79" s="42"/>
    </row>
    <row r="80" spans="1:6" ht="19.2" customHeight="1">
      <c r="A80" s="41"/>
      <c r="B80" s="91" t="s">
        <v>261</v>
      </c>
      <c r="C80" s="91" t="s">
        <v>127</v>
      </c>
      <c r="D80" s="36">
        <v>1</v>
      </c>
      <c r="E80" s="115">
        <f t="shared" si="4"/>
        <v>1.4285714285714285E-2</v>
      </c>
      <c r="F80" s="42"/>
    </row>
    <row r="81" spans="1:6" ht="18.75" customHeight="1">
      <c r="A81" s="41"/>
      <c r="B81" s="104" t="s">
        <v>10</v>
      </c>
      <c r="C81" s="104"/>
      <c r="D81" s="102">
        <f>SUM(D65:D80)</f>
        <v>70</v>
      </c>
      <c r="E81" s="140">
        <f>SUM(E65:E80)</f>
        <v>0.99999999999999922</v>
      </c>
      <c r="F81" s="42"/>
    </row>
    <row r="82" spans="1:6" ht="4.2" customHeight="1">
      <c r="A82" s="43"/>
      <c r="B82" s="171"/>
      <c r="C82" s="171"/>
      <c r="D82" s="44"/>
      <c r="E82" s="44"/>
      <c r="F82" s="45"/>
    </row>
    <row r="83" spans="1:6" ht="22.8" customHeight="1">
      <c r="A83" s="138"/>
      <c r="B83" s="175"/>
      <c r="C83" s="175"/>
      <c r="D83" s="138"/>
      <c r="E83" s="138"/>
      <c r="F83" s="138"/>
    </row>
    <row r="84" spans="1:6" ht="22.8" customHeight="1">
      <c r="A84" s="138"/>
      <c r="B84" s="175"/>
      <c r="C84" s="175"/>
      <c r="D84" s="138"/>
      <c r="E84" s="138"/>
      <c r="F84" s="138"/>
    </row>
    <row r="85" spans="1:6" ht="3" customHeight="1">
      <c r="A85" s="66"/>
      <c r="B85" s="67"/>
      <c r="C85" s="67"/>
      <c r="D85" s="67"/>
      <c r="E85" s="67"/>
      <c r="F85" s="40"/>
    </row>
    <row r="86" spans="1:6" ht="22.8" customHeight="1">
      <c r="A86" s="41"/>
      <c r="B86" s="285" t="s">
        <v>104</v>
      </c>
      <c r="C86" s="285"/>
      <c r="D86" s="285"/>
      <c r="E86" s="285"/>
      <c r="F86" s="42"/>
    </row>
    <row r="87" spans="1:6" ht="22.8" customHeight="1">
      <c r="A87" s="69"/>
      <c r="B87" s="124" t="s">
        <v>55</v>
      </c>
      <c r="C87" s="110" t="s">
        <v>221</v>
      </c>
      <c r="D87" s="110" t="s">
        <v>56</v>
      </c>
      <c r="E87" s="110" t="s">
        <v>66</v>
      </c>
      <c r="F87" s="70"/>
    </row>
    <row r="88" spans="1:6" ht="22.8" customHeight="1">
      <c r="A88" s="41"/>
      <c r="B88" s="92" t="s">
        <v>57</v>
      </c>
      <c r="C88" s="92" t="s">
        <v>125</v>
      </c>
      <c r="D88" s="34">
        <v>25</v>
      </c>
      <c r="E88" s="114">
        <f>D88/$D$90</f>
        <v>0.96153846153846156</v>
      </c>
      <c r="F88" s="42"/>
    </row>
    <row r="89" spans="1:6" ht="22.8" customHeight="1">
      <c r="A89" s="41"/>
      <c r="B89" s="91" t="s">
        <v>581</v>
      </c>
      <c r="C89" s="91" t="s">
        <v>127</v>
      </c>
      <c r="D89" s="36">
        <v>1</v>
      </c>
      <c r="E89" s="115">
        <f>D89/$D$90</f>
        <v>3.8461538461538464E-2</v>
      </c>
      <c r="F89" s="42"/>
    </row>
    <row r="90" spans="1:6" ht="22.8" customHeight="1">
      <c r="A90" s="41"/>
      <c r="B90" s="104" t="s">
        <v>10</v>
      </c>
      <c r="C90" s="104"/>
      <c r="D90" s="102">
        <f>SUM(D88:D89)</f>
        <v>26</v>
      </c>
      <c r="E90" s="137">
        <f>SUM(E88:E89)</f>
        <v>1</v>
      </c>
      <c r="F90" s="42"/>
    </row>
    <row r="91" spans="1:6" ht="7.2" customHeight="1">
      <c r="A91" s="43"/>
      <c r="B91" s="44"/>
      <c r="C91" s="44"/>
      <c r="D91" s="44"/>
      <c r="E91" s="44"/>
      <c r="F91" s="45"/>
    </row>
    <row r="92" spans="1:6" ht="20.399999999999999" customHeight="1">
      <c r="A92" s="138"/>
      <c r="B92" s="138"/>
      <c r="C92" s="138"/>
      <c r="D92" s="138"/>
      <c r="E92" s="138"/>
      <c r="F92" s="138"/>
    </row>
    <row r="93" spans="1:6" ht="24" customHeight="1">
      <c r="A93" s="138"/>
      <c r="B93" s="175"/>
      <c r="C93" s="175"/>
      <c r="D93" s="138"/>
      <c r="E93" s="138"/>
      <c r="F93" s="138"/>
    </row>
    <row r="94" spans="1:6" ht="3.6" customHeight="1">
      <c r="A94" s="66"/>
      <c r="B94" s="67"/>
      <c r="C94" s="67"/>
      <c r="D94" s="67"/>
      <c r="E94" s="67"/>
      <c r="F94" s="40"/>
    </row>
    <row r="95" spans="1:6" ht="26.4" customHeight="1">
      <c r="A95" s="41"/>
      <c r="B95" s="285" t="s">
        <v>104</v>
      </c>
      <c r="C95" s="285"/>
      <c r="D95" s="285"/>
      <c r="E95" s="285"/>
      <c r="F95" s="42"/>
    </row>
    <row r="96" spans="1:6" ht="26.4" customHeight="1">
      <c r="A96" s="69"/>
      <c r="B96" s="124" t="s">
        <v>55</v>
      </c>
      <c r="C96" s="110" t="s">
        <v>221</v>
      </c>
      <c r="D96" s="110" t="s">
        <v>56</v>
      </c>
      <c r="E96" s="110" t="s">
        <v>66</v>
      </c>
      <c r="F96" s="70"/>
    </row>
    <row r="97" spans="1:6" ht="19.2" customHeight="1">
      <c r="A97" s="41"/>
      <c r="B97" s="92" t="s">
        <v>57</v>
      </c>
      <c r="C97" s="92" t="s">
        <v>125</v>
      </c>
      <c r="D97" s="34">
        <v>10</v>
      </c>
      <c r="E97" s="114">
        <f>D97/$D$98</f>
        <v>1</v>
      </c>
      <c r="F97" s="42"/>
    </row>
    <row r="98" spans="1:6" ht="25.95" customHeight="1">
      <c r="A98" s="41"/>
      <c r="B98" s="104" t="s">
        <v>10</v>
      </c>
      <c r="C98" s="104"/>
      <c r="D98" s="102">
        <f>SUM(D97:D97)</f>
        <v>10</v>
      </c>
      <c r="E98" s="137">
        <f>SUM(E97:E97)</f>
        <v>1</v>
      </c>
      <c r="F98" s="42"/>
    </row>
    <row r="99" spans="1:6" ht="2.4" customHeight="1">
      <c r="A99" s="43"/>
      <c r="B99" s="44"/>
      <c r="C99" s="44"/>
      <c r="D99" s="44"/>
      <c r="E99" s="44"/>
      <c r="F99" s="45"/>
    </row>
    <row r="100" spans="1:6" ht="22.2" customHeight="1">
      <c r="A100" s="138"/>
      <c r="B100" s="175"/>
      <c r="C100" s="175"/>
      <c r="D100" s="138"/>
      <c r="E100" s="138"/>
      <c r="F100" s="138"/>
    </row>
    <row r="101" spans="1:6" ht="22.2" customHeight="1"/>
    <row r="102" spans="1:6" ht="3.6" customHeight="1">
      <c r="A102" s="66"/>
      <c r="B102" s="67"/>
      <c r="C102" s="67"/>
      <c r="D102" s="67"/>
      <c r="E102" s="67"/>
      <c r="F102" s="40"/>
    </row>
    <row r="103" spans="1:6" ht="27.6" customHeight="1">
      <c r="A103" s="41"/>
      <c r="B103" s="285" t="s">
        <v>103</v>
      </c>
      <c r="C103" s="285"/>
      <c r="D103" s="285"/>
      <c r="E103" s="285"/>
      <c r="F103" s="42"/>
    </row>
    <row r="104" spans="1:6" ht="27.6" customHeight="1">
      <c r="A104" s="69"/>
      <c r="B104" s="124" t="s">
        <v>55</v>
      </c>
      <c r="C104" s="110" t="s">
        <v>221</v>
      </c>
      <c r="D104" s="110" t="s">
        <v>56</v>
      </c>
      <c r="E104" s="110" t="s">
        <v>66</v>
      </c>
      <c r="F104" s="70"/>
    </row>
    <row r="105" spans="1:6" ht="19.2" customHeight="1">
      <c r="A105" s="41"/>
      <c r="B105" s="92" t="s">
        <v>57</v>
      </c>
      <c r="C105" s="92" t="s">
        <v>125</v>
      </c>
      <c r="D105" s="34">
        <v>29</v>
      </c>
      <c r="E105" s="114">
        <f t="shared" ref="E105:E116" si="5">D105/$D$117</f>
        <v>0.61702127659574468</v>
      </c>
      <c r="F105" s="42"/>
    </row>
    <row r="106" spans="1:6" ht="19.2" customHeight="1">
      <c r="A106" s="41"/>
      <c r="B106" s="91" t="s">
        <v>138</v>
      </c>
      <c r="C106" s="91" t="s">
        <v>127</v>
      </c>
      <c r="D106" s="36">
        <v>5</v>
      </c>
      <c r="E106" s="115">
        <f t="shared" si="5"/>
        <v>0.10638297872340426</v>
      </c>
      <c r="F106" s="42"/>
    </row>
    <row r="107" spans="1:6" ht="19.2" customHeight="1">
      <c r="A107" s="41"/>
      <c r="B107" s="92" t="s">
        <v>152</v>
      </c>
      <c r="C107" s="92" t="s">
        <v>127</v>
      </c>
      <c r="D107" s="34">
        <v>4</v>
      </c>
      <c r="E107" s="114">
        <f t="shared" si="5"/>
        <v>8.5106382978723402E-2</v>
      </c>
      <c r="F107" s="42"/>
    </row>
    <row r="108" spans="1:6" ht="19.2" customHeight="1">
      <c r="A108" s="41"/>
      <c r="B108" s="91" t="s">
        <v>646</v>
      </c>
      <c r="C108" s="91" t="s">
        <v>185</v>
      </c>
      <c r="D108" s="36">
        <v>1</v>
      </c>
      <c r="E108" s="115">
        <f t="shared" si="5"/>
        <v>2.1276595744680851E-2</v>
      </c>
      <c r="F108" s="42"/>
    </row>
    <row r="109" spans="1:6" ht="19.2" customHeight="1">
      <c r="A109" s="41"/>
      <c r="B109" s="92" t="s">
        <v>132</v>
      </c>
      <c r="C109" s="92" t="s">
        <v>127</v>
      </c>
      <c r="D109" s="34">
        <v>1</v>
      </c>
      <c r="E109" s="114">
        <f t="shared" si="5"/>
        <v>2.1276595744680851E-2</v>
      </c>
      <c r="F109" s="42"/>
    </row>
    <row r="110" spans="1:6" ht="19.2" customHeight="1">
      <c r="A110" s="41"/>
      <c r="B110" s="91" t="s">
        <v>292</v>
      </c>
      <c r="C110" s="91" t="s">
        <v>128</v>
      </c>
      <c r="D110" s="36">
        <v>1</v>
      </c>
      <c r="E110" s="115">
        <f t="shared" si="5"/>
        <v>2.1276595744680851E-2</v>
      </c>
      <c r="F110" s="42"/>
    </row>
    <row r="111" spans="1:6" ht="19.2" customHeight="1">
      <c r="A111" s="41"/>
      <c r="B111" s="92" t="s">
        <v>416</v>
      </c>
      <c r="C111" s="92" t="s">
        <v>169</v>
      </c>
      <c r="D111" s="34">
        <v>1</v>
      </c>
      <c r="E111" s="114">
        <f t="shared" si="5"/>
        <v>2.1276595744680851E-2</v>
      </c>
      <c r="F111" s="42"/>
    </row>
    <row r="112" spans="1:6" ht="19.2" customHeight="1">
      <c r="A112" s="41"/>
      <c r="B112" s="91" t="s">
        <v>378</v>
      </c>
      <c r="C112" s="91" t="s">
        <v>178</v>
      </c>
      <c r="D112" s="36">
        <v>1</v>
      </c>
      <c r="E112" s="115">
        <f t="shared" si="5"/>
        <v>2.1276595744680851E-2</v>
      </c>
      <c r="F112" s="42"/>
    </row>
    <row r="113" spans="1:6" ht="19.2" customHeight="1">
      <c r="A113" s="41"/>
      <c r="B113" s="92" t="s">
        <v>415</v>
      </c>
      <c r="C113" s="92" t="s">
        <v>160</v>
      </c>
      <c r="D113" s="34">
        <v>1</v>
      </c>
      <c r="E113" s="114">
        <f t="shared" si="5"/>
        <v>2.1276595744680851E-2</v>
      </c>
      <c r="F113" s="42"/>
    </row>
    <row r="114" spans="1:6" ht="19.2" customHeight="1">
      <c r="A114" s="41"/>
      <c r="B114" s="91" t="s">
        <v>135</v>
      </c>
      <c r="C114" s="91" t="s">
        <v>127</v>
      </c>
      <c r="D114" s="36">
        <v>1</v>
      </c>
      <c r="E114" s="115">
        <f t="shared" si="5"/>
        <v>2.1276595744680851E-2</v>
      </c>
      <c r="F114" s="42"/>
    </row>
    <row r="115" spans="1:6" ht="19.2" customHeight="1">
      <c r="A115" s="41"/>
      <c r="B115" s="92" t="s">
        <v>133</v>
      </c>
      <c r="C115" s="92" t="s">
        <v>127</v>
      </c>
      <c r="D115" s="34">
        <v>1</v>
      </c>
      <c r="E115" s="114">
        <f t="shared" si="5"/>
        <v>2.1276595744680851E-2</v>
      </c>
      <c r="F115" s="42"/>
    </row>
    <row r="116" spans="1:6" ht="19.2" customHeight="1">
      <c r="A116" s="41"/>
      <c r="B116" s="91" t="s">
        <v>258</v>
      </c>
      <c r="C116" s="91" t="s">
        <v>127</v>
      </c>
      <c r="D116" s="36">
        <v>1</v>
      </c>
      <c r="E116" s="115">
        <f t="shared" si="5"/>
        <v>2.1276595744680851E-2</v>
      </c>
      <c r="F116" s="42"/>
    </row>
    <row r="117" spans="1:6" ht="20.399999999999999" customHeight="1">
      <c r="A117" s="41"/>
      <c r="B117" s="104" t="s">
        <v>10</v>
      </c>
      <c r="C117" s="104"/>
      <c r="D117" s="102">
        <f>SUM(D105:D116)</f>
        <v>47</v>
      </c>
      <c r="E117" s="137">
        <f>SUM(E105:E116)</f>
        <v>1.0000000000000002</v>
      </c>
      <c r="F117" s="42"/>
    </row>
    <row r="118" spans="1:6" s="32" customFormat="1" ht="6" customHeight="1">
      <c r="A118" s="49"/>
      <c r="B118" s="181"/>
      <c r="C118" s="181"/>
      <c r="D118" s="117"/>
      <c r="E118" s="118"/>
      <c r="F118" s="51"/>
    </row>
    <row r="121" spans="1:6" ht="6.6" customHeight="1">
      <c r="A121" s="66"/>
      <c r="B121" s="67"/>
      <c r="C121" s="67"/>
      <c r="D121" s="67"/>
      <c r="E121" s="67"/>
      <c r="F121" s="40"/>
    </row>
    <row r="122" spans="1:6" ht="17.399999999999999">
      <c r="A122" s="41"/>
      <c r="B122" s="285" t="s">
        <v>519</v>
      </c>
      <c r="C122" s="285"/>
      <c r="D122" s="285"/>
      <c r="E122" s="285"/>
      <c r="F122" s="42"/>
    </row>
    <row r="123" spans="1:6" ht="26.4">
      <c r="A123" s="69"/>
      <c r="B123" s="124" t="s">
        <v>55</v>
      </c>
      <c r="C123" s="110" t="s">
        <v>221</v>
      </c>
      <c r="D123" s="110" t="s">
        <v>56</v>
      </c>
      <c r="E123" s="110" t="s">
        <v>66</v>
      </c>
      <c r="F123" s="70"/>
    </row>
    <row r="124" spans="1:6" ht="18" customHeight="1">
      <c r="A124" s="41"/>
      <c r="B124" s="92" t="s">
        <v>57</v>
      </c>
      <c r="C124" s="92" t="s">
        <v>125</v>
      </c>
      <c r="D124" s="34">
        <v>8</v>
      </c>
      <c r="E124" s="114">
        <f>D124/$D$127</f>
        <v>0.8</v>
      </c>
      <c r="F124" s="42"/>
    </row>
    <row r="125" spans="1:6" ht="18" customHeight="1">
      <c r="A125" s="41"/>
      <c r="B125" s="91" t="s">
        <v>223</v>
      </c>
      <c r="C125" s="91" t="s">
        <v>127</v>
      </c>
      <c r="D125" s="36">
        <v>1</v>
      </c>
      <c r="E125" s="115">
        <f>D125/$D$127</f>
        <v>0.1</v>
      </c>
      <c r="F125" s="42"/>
    </row>
    <row r="126" spans="1:6" ht="18" customHeight="1">
      <c r="A126" s="41"/>
      <c r="B126" s="92" t="s">
        <v>210</v>
      </c>
      <c r="C126" s="92" t="s">
        <v>127</v>
      </c>
      <c r="D126" s="34">
        <v>1</v>
      </c>
      <c r="E126" s="114">
        <f>D126/$D$127</f>
        <v>0.1</v>
      </c>
      <c r="F126" s="42"/>
    </row>
    <row r="127" spans="1:6" ht="19.2" customHeight="1">
      <c r="A127" s="41"/>
      <c r="B127" s="104" t="s">
        <v>10</v>
      </c>
      <c r="C127" s="104"/>
      <c r="D127" s="102">
        <f>SUM(D124:D126)</f>
        <v>10</v>
      </c>
      <c r="E127" s="137">
        <f>SUM(E124:E126)</f>
        <v>1</v>
      </c>
      <c r="F127" s="42"/>
    </row>
    <row r="128" spans="1:6" ht="5.4" customHeight="1">
      <c r="A128" s="43"/>
      <c r="B128" s="44"/>
      <c r="C128" s="44"/>
      <c r="D128" s="44"/>
      <c r="E128" s="44"/>
      <c r="F128" s="45"/>
    </row>
  </sheetData>
  <mergeCells count="9">
    <mergeCell ref="B122:E122"/>
    <mergeCell ref="B4:D4"/>
    <mergeCell ref="B95:E95"/>
    <mergeCell ref="B36:E36"/>
    <mergeCell ref="B63:E63"/>
    <mergeCell ref="B103:E103"/>
    <mergeCell ref="B7:E7"/>
    <mergeCell ref="B53:E53"/>
    <mergeCell ref="B86:E86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8933" divId="1_3_10_28933" sourceType="range" sourceRef="A3:F118" destinationFile="\\gpaq\gpaqssl\lldades\indicadors\2018\1_3_10_250.htm"/>
    <webPublishItem id="28035" divId="1_3_10_28035" sourceType="range" sourceRef="A3:F171" destinationFile="\\gpaq\gpaqssl\lldades\indicadors\2017\1_3_10_250.htm"/>
    <webPublishItem id="24335" divId="1_3_10_24335" sourceType="range" sourceRef="A6:F118" destinationFile="\\gpaq\gpaqssl\lldades\indicadors\2019\1_3_10_250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32"/>
  <sheetViews>
    <sheetView showGridLines="0" workbookViewId="0">
      <selection activeCell="B3" sqref="B3:E3"/>
    </sheetView>
  </sheetViews>
  <sheetFormatPr defaultColWidth="11.5546875" defaultRowHeight="13.2"/>
  <cols>
    <col min="1" max="1" width="0.6640625" customWidth="1"/>
    <col min="2" max="2" width="115.88671875" customWidth="1"/>
    <col min="3" max="3" width="41.44140625" customWidth="1"/>
    <col min="4" max="4" width="12" style="68" customWidth="1"/>
    <col min="5" max="5" width="12.6640625" style="68" customWidth="1"/>
    <col min="6" max="6" width="0.6640625" customWidth="1"/>
    <col min="7" max="7" width="2.332031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286" t="s">
        <v>19</v>
      </c>
      <c r="C3" s="286"/>
      <c r="D3" s="286"/>
      <c r="E3" s="286"/>
    </row>
    <row r="4" spans="1:7" ht="13.8">
      <c r="B4" s="286" t="s">
        <v>67</v>
      </c>
      <c r="C4" s="286"/>
      <c r="D4" s="286"/>
      <c r="E4" s="286"/>
    </row>
    <row r="5" spans="1:7" ht="13.8">
      <c r="B5" s="178"/>
      <c r="C5" s="183"/>
      <c r="D5" s="178"/>
      <c r="E5" s="178"/>
    </row>
    <row r="6" spans="1:7" ht="3.75" customHeight="1">
      <c r="A6" s="66"/>
      <c r="B6" s="67"/>
      <c r="C6" s="67"/>
      <c r="D6" s="75"/>
      <c r="E6" s="75"/>
      <c r="F6" s="40"/>
    </row>
    <row r="7" spans="1:7" ht="27" customHeight="1">
      <c r="A7" s="41"/>
      <c r="B7" s="285" t="s">
        <v>117</v>
      </c>
      <c r="C7" s="285"/>
      <c r="D7" s="285"/>
      <c r="E7" s="285"/>
      <c r="F7" s="42"/>
    </row>
    <row r="8" spans="1:7" ht="27.6" customHeight="1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</row>
    <row r="9" spans="1:7" ht="19.2" customHeight="1">
      <c r="A9" s="41"/>
      <c r="B9" s="33" t="s">
        <v>137</v>
      </c>
      <c r="C9" s="33" t="s">
        <v>127</v>
      </c>
      <c r="D9" s="63">
        <v>15</v>
      </c>
      <c r="E9" s="142">
        <f t="shared" ref="E9:E23" si="0">D9/$D$24</f>
        <v>0.41666666666666669</v>
      </c>
      <c r="F9" s="42"/>
      <c r="G9" s="18"/>
    </row>
    <row r="10" spans="1:7" ht="19.2" customHeight="1">
      <c r="A10" s="41"/>
      <c r="B10" s="35" t="s">
        <v>57</v>
      </c>
      <c r="C10" s="35" t="s">
        <v>125</v>
      </c>
      <c r="D10" s="64">
        <v>5</v>
      </c>
      <c r="E10" s="143">
        <f t="shared" si="0"/>
        <v>0.1388888888888889</v>
      </c>
      <c r="F10" s="42"/>
      <c r="G10" s="18"/>
    </row>
    <row r="11" spans="1:7" ht="19.2" customHeight="1">
      <c r="A11" s="41"/>
      <c r="B11" s="33" t="s">
        <v>133</v>
      </c>
      <c r="C11" s="33" t="s">
        <v>127</v>
      </c>
      <c r="D11" s="63">
        <v>3</v>
      </c>
      <c r="E11" s="142">
        <f t="shared" si="0"/>
        <v>8.3333333333333329E-2</v>
      </c>
      <c r="F11" s="42"/>
      <c r="G11" s="18"/>
    </row>
    <row r="12" spans="1:7" ht="19.2" customHeight="1">
      <c r="A12" s="41"/>
      <c r="B12" s="35" t="s">
        <v>426</v>
      </c>
      <c r="C12" s="35" t="s">
        <v>148</v>
      </c>
      <c r="D12" s="64">
        <v>2</v>
      </c>
      <c r="E12" s="143">
        <f t="shared" si="0"/>
        <v>5.5555555555555552E-2</v>
      </c>
      <c r="F12" s="42"/>
      <c r="G12" s="18"/>
    </row>
    <row r="13" spans="1:7" ht="19.5" customHeight="1">
      <c r="A13" s="41"/>
      <c r="B13" s="33" t="s">
        <v>147</v>
      </c>
      <c r="C13" s="33" t="s">
        <v>128</v>
      </c>
      <c r="D13" s="63">
        <v>1</v>
      </c>
      <c r="E13" s="142">
        <f t="shared" si="0"/>
        <v>2.7777777777777776E-2</v>
      </c>
      <c r="F13" s="42"/>
      <c r="G13" s="18"/>
    </row>
    <row r="14" spans="1:7" ht="19.5" customHeight="1">
      <c r="A14" s="41"/>
      <c r="B14" s="35" t="s">
        <v>417</v>
      </c>
      <c r="C14" s="35" t="s">
        <v>173</v>
      </c>
      <c r="D14" s="64">
        <v>1</v>
      </c>
      <c r="E14" s="143">
        <f t="shared" si="0"/>
        <v>2.7777777777777776E-2</v>
      </c>
      <c r="F14" s="42"/>
      <c r="G14" s="18"/>
    </row>
    <row r="15" spans="1:7" ht="19.5" customHeight="1">
      <c r="A15" s="41"/>
      <c r="B15" s="33" t="s">
        <v>298</v>
      </c>
      <c r="C15" s="33" t="s">
        <v>131</v>
      </c>
      <c r="D15" s="63">
        <v>1</v>
      </c>
      <c r="E15" s="142">
        <f t="shared" si="0"/>
        <v>2.7777777777777776E-2</v>
      </c>
      <c r="F15" s="42"/>
      <c r="G15" s="18"/>
    </row>
    <row r="16" spans="1:7" ht="19.5" customHeight="1">
      <c r="A16" s="41"/>
      <c r="B16" s="35" t="s">
        <v>354</v>
      </c>
      <c r="C16" s="35" t="s">
        <v>194</v>
      </c>
      <c r="D16" s="64">
        <v>1</v>
      </c>
      <c r="E16" s="143">
        <f t="shared" si="0"/>
        <v>2.7777777777777776E-2</v>
      </c>
      <c r="F16" s="42"/>
      <c r="G16" s="18"/>
    </row>
    <row r="17" spans="1:7" ht="19.5" customHeight="1">
      <c r="A17" s="41"/>
      <c r="B17" s="33" t="s">
        <v>419</v>
      </c>
      <c r="C17" s="33" t="s">
        <v>141</v>
      </c>
      <c r="D17" s="63">
        <v>1</v>
      </c>
      <c r="E17" s="142">
        <f t="shared" si="0"/>
        <v>2.7777777777777776E-2</v>
      </c>
      <c r="F17" s="42"/>
      <c r="G17" s="18"/>
    </row>
    <row r="18" spans="1:7" ht="19.5" customHeight="1">
      <c r="A18" s="41"/>
      <c r="B18" s="35" t="s">
        <v>420</v>
      </c>
      <c r="C18" s="35" t="s">
        <v>128</v>
      </c>
      <c r="D18" s="64">
        <v>1</v>
      </c>
      <c r="E18" s="143">
        <f t="shared" si="0"/>
        <v>2.7777777777777776E-2</v>
      </c>
      <c r="F18" s="42"/>
      <c r="G18" s="18"/>
    </row>
    <row r="19" spans="1:7" ht="19.5" customHeight="1">
      <c r="A19" s="41"/>
      <c r="B19" s="33" t="s">
        <v>301</v>
      </c>
      <c r="C19" s="33" t="s">
        <v>131</v>
      </c>
      <c r="D19" s="63">
        <v>1</v>
      </c>
      <c r="E19" s="142">
        <f t="shared" si="0"/>
        <v>2.7777777777777776E-2</v>
      </c>
      <c r="F19" s="42"/>
      <c r="G19" s="18"/>
    </row>
    <row r="20" spans="1:7" ht="19.5" customHeight="1">
      <c r="A20" s="41"/>
      <c r="B20" s="35" t="s">
        <v>192</v>
      </c>
      <c r="C20" s="35" t="s">
        <v>127</v>
      </c>
      <c r="D20" s="64">
        <v>1</v>
      </c>
      <c r="E20" s="143">
        <f t="shared" si="0"/>
        <v>2.7777777777777776E-2</v>
      </c>
      <c r="F20" s="42"/>
      <c r="G20" s="18"/>
    </row>
    <row r="21" spans="1:7" ht="19.5" customHeight="1">
      <c r="A21" s="41"/>
      <c r="B21" s="33" t="s">
        <v>190</v>
      </c>
      <c r="C21" s="33" t="s">
        <v>127</v>
      </c>
      <c r="D21" s="63">
        <v>1</v>
      </c>
      <c r="E21" s="142">
        <f t="shared" si="0"/>
        <v>2.7777777777777776E-2</v>
      </c>
      <c r="F21" s="42"/>
      <c r="G21" s="18"/>
    </row>
    <row r="22" spans="1:7" ht="19.2" customHeight="1">
      <c r="A22" s="41"/>
      <c r="B22" s="35" t="s">
        <v>233</v>
      </c>
      <c r="C22" s="35" t="s">
        <v>127</v>
      </c>
      <c r="D22" s="64">
        <v>1</v>
      </c>
      <c r="E22" s="143">
        <f t="shared" si="0"/>
        <v>2.7777777777777776E-2</v>
      </c>
      <c r="F22" s="42"/>
      <c r="G22" s="18"/>
    </row>
    <row r="23" spans="1:7" ht="19.2" customHeight="1">
      <c r="A23" s="41"/>
      <c r="B23" s="33" t="s">
        <v>153</v>
      </c>
      <c r="C23" s="33" t="s">
        <v>127</v>
      </c>
      <c r="D23" s="63">
        <v>1</v>
      </c>
      <c r="E23" s="142">
        <f t="shared" si="0"/>
        <v>2.7777777777777776E-2</v>
      </c>
      <c r="F23" s="42"/>
      <c r="G23" s="18"/>
    </row>
    <row r="24" spans="1:7" ht="19.2" customHeight="1">
      <c r="A24" s="41"/>
      <c r="B24" s="129" t="s">
        <v>13</v>
      </c>
      <c r="C24" s="129"/>
      <c r="D24" s="61">
        <f>SUM(D9:D23)</f>
        <v>36</v>
      </c>
      <c r="E24" s="116">
        <f>SUM(E9:E23)</f>
        <v>1.0000000000000002</v>
      </c>
      <c r="F24" s="42"/>
    </row>
    <row r="25" spans="1:7" ht="3.6" customHeight="1">
      <c r="A25" s="43"/>
      <c r="B25" s="44"/>
      <c r="C25" s="44"/>
      <c r="D25" s="76"/>
      <c r="E25" s="76"/>
      <c r="F25" s="45"/>
    </row>
    <row r="26" spans="1:7" ht="25.2" customHeight="1">
      <c r="A26" s="138"/>
      <c r="B26" s="138"/>
      <c r="C26" s="138"/>
      <c r="D26" s="141"/>
      <c r="E26" s="141"/>
      <c r="F26" s="138"/>
    </row>
    <row r="27" spans="1:7" ht="25.2" customHeight="1">
      <c r="A27" s="138"/>
      <c r="B27" s="138"/>
      <c r="C27" s="138"/>
      <c r="D27" s="141"/>
      <c r="E27" s="141"/>
      <c r="F27" s="138"/>
    </row>
    <row r="28" spans="1:7" ht="3.6" customHeight="1">
      <c r="A28" s="66"/>
      <c r="B28" s="67"/>
      <c r="C28" s="67"/>
      <c r="D28" s="75"/>
      <c r="E28" s="75"/>
      <c r="F28" s="40"/>
    </row>
    <row r="29" spans="1:7" ht="39.6" customHeight="1">
      <c r="A29" s="41"/>
      <c r="B29" s="287" t="s">
        <v>81</v>
      </c>
      <c r="C29" s="287"/>
      <c r="D29" s="287"/>
      <c r="E29" s="287"/>
      <c r="F29" s="42"/>
    </row>
    <row r="30" spans="1:7" ht="27.6" customHeight="1">
      <c r="A30" s="41"/>
      <c r="B30" s="124" t="s">
        <v>55</v>
      </c>
      <c r="C30" s="110" t="s">
        <v>221</v>
      </c>
      <c r="D30" s="110" t="s">
        <v>56</v>
      </c>
      <c r="E30" s="110" t="s">
        <v>66</v>
      </c>
      <c r="F30" s="42"/>
    </row>
    <row r="31" spans="1:7" ht="19.2" customHeight="1">
      <c r="A31" s="41"/>
      <c r="B31" s="33" t="s">
        <v>57</v>
      </c>
      <c r="C31" s="33" t="s">
        <v>125</v>
      </c>
      <c r="D31" s="63">
        <v>17</v>
      </c>
      <c r="E31" s="142">
        <f t="shared" ref="E31:E62" si="1">D31/$D$139</f>
        <v>0.10059171597633136</v>
      </c>
      <c r="F31" s="42"/>
    </row>
    <row r="32" spans="1:7" ht="19.2" customHeight="1">
      <c r="A32" s="41"/>
      <c r="B32" s="35" t="s">
        <v>154</v>
      </c>
      <c r="C32" s="35" t="s">
        <v>127</v>
      </c>
      <c r="D32" s="64">
        <v>7</v>
      </c>
      <c r="E32" s="143">
        <f t="shared" si="1"/>
        <v>4.142011834319527E-2</v>
      </c>
      <c r="F32" s="42"/>
    </row>
    <row r="33" spans="1:6" ht="19.2" customHeight="1">
      <c r="A33" s="41"/>
      <c r="B33" s="33" t="s">
        <v>308</v>
      </c>
      <c r="C33" s="33" t="s">
        <v>127</v>
      </c>
      <c r="D33" s="63">
        <v>6</v>
      </c>
      <c r="E33" s="142">
        <f t="shared" si="1"/>
        <v>3.5502958579881658E-2</v>
      </c>
      <c r="F33" s="42"/>
    </row>
    <row r="34" spans="1:6" ht="19.2" customHeight="1">
      <c r="A34" s="41"/>
      <c r="B34" s="35" t="s">
        <v>132</v>
      </c>
      <c r="C34" s="35" t="s">
        <v>127</v>
      </c>
      <c r="D34" s="64">
        <v>5</v>
      </c>
      <c r="E34" s="143">
        <f t="shared" si="1"/>
        <v>2.9585798816568046E-2</v>
      </c>
      <c r="F34" s="42"/>
    </row>
    <row r="35" spans="1:6" ht="19.2" customHeight="1">
      <c r="A35" s="41"/>
      <c r="B35" s="33" t="s">
        <v>439</v>
      </c>
      <c r="C35" s="33" t="s">
        <v>219</v>
      </c>
      <c r="D35" s="63">
        <v>4</v>
      </c>
      <c r="E35" s="142">
        <f t="shared" si="1"/>
        <v>2.3668639053254437E-2</v>
      </c>
      <c r="F35" s="42"/>
    </row>
    <row r="36" spans="1:6" ht="19.2" customHeight="1">
      <c r="A36" s="41"/>
      <c r="B36" s="35" t="s">
        <v>181</v>
      </c>
      <c r="C36" s="35" t="s">
        <v>127</v>
      </c>
      <c r="D36" s="64">
        <v>3</v>
      </c>
      <c r="E36" s="143">
        <f t="shared" si="1"/>
        <v>1.7751479289940829E-2</v>
      </c>
      <c r="F36" s="42"/>
    </row>
    <row r="37" spans="1:6" ht="19.2" customHeight="1">
      <c r="A37" s="41"/>
      <c r="B37" s="33" t="s">
        <v>191</v>
      </c>
      <c r="C37" s="33" t="s">
        <v>127</v>
      </c>
      <c r="D37" s="63">
        <v>3</v>
      </c>
      <c r="E37" s="142">
        <f t="shared" si="1"/>
        <v>1.7751479289940829E-2</v>
      </c>
      <c r="F37" s="42"/>
    </row>
    <row r="38" spans="1:6" ht="19.2" customHeight="1">
      <c r="A38" s="41"/>
      <c r="B38" s="35" t="s">
        <v>583</v>
      </c>
      <c r="C38" s="35" t="s">
        <v>127</v>
      </c>
      <c r="D38" s="64">
        <v>3</v>
      </c>
      <c r="E38" s="143">
        <f t="shared" si="1"/>
        <v>1.7751479289940829E-2</v>
      </c>
      <c r="F38" s="42"/>
    </row>
    <row r="39" spans="1:6" ht="19.2" customHeight="1">
      <c r="A39" s="41"/>
      <c r="B39" s="33" t="s">
        <v>147</v>
      </c>
      <c r="C39" s="33" t="s">
        <v>127</v>
      </c>
      <c r="D39" s="63">
        <v>3</v>
      </c>
      <c r="E39" s="142">
        <f t="shared" si="1"/>
        <v>1.7751479289940829E-2</v>
      </c>
      <c r="F39" s="42"/>
    </row>
    <row r="40" spans="1:6" ht="19.2" customHeight="1">
      <c r="A40" s="41"/>
      <c r="B40" s="35" t="s">
        <v>476</v>
      </c>
      <c r="C40" s="35" t="s">
        <v>127</v>
      </c>
      <c r="D40" s="64">
        <v>3</v>
      </c>
      <c r="E40" s="143">
        <f t="shared" si="1"/>
        <v>1.7751479289940829E-2</v>
      </c>
      <c r="F40" s="42"/>
    </row>
    <row r="41" spans="1:6" ht="19.2" customHeight="1">
      <c r="A41" s="41"/>
      <c r="B41" s="33" t="s">
        <v>425</v>
      </c>
      <c r="C41" s="33" t="s">
        <v>219</v>
      </c>
      <c r="D41" s="63">
        <v>3</v>
      </c>
      <c r="E41" s="142">
        <f t="shared" si="1"/>
        <v>1.7751479289940829E-2</v>
      </c>
      <c r="F41" s="42"/>
    </row>
    <row r="42" spans="1:6" ht="19.2" customHeight="1">
      <c r="A42" s="41"/>
      <c r="B42" s="35" t="s">
        <v>497</v>
      </c>
      <c r="C42" s="35" t="s">
        <v>127</v>
      </c>
      <c r="D42" s="64">
        <v>2</v>
      </c>
      <c r="E42" s="143">
        <f t="shared" si="1"/>
        <v>1.1834319526627219E-2</v>
      </c>
      <c r="F42" s="42"/>
    </row>
    <row r="43" spans="1:6" ht="19.2" customHeight="1">
      <c r="A43" s="41"/>
      <c r="B43" s="33" t="s">
        <v>145</v>
      </c>
      <c r="C43" s="33" t="s">
        <v>127</v>
      </c>
      <c r="D43" s="63">
        <v>2</v>
      </c>
      <c r="E43" s="142">
        <f t="shared" si="1"/>
        <v>1.1834319526627219E-2</v>
      </c>
      <c r="F43" s="42"/>
    </row>
    <row r="44" spans="1:6" ht="19.2" customHeight="1">
      <c r="A44" s="41"/>
      <c r="B44" s="35" t="s">
        <v>204</v>
      </c>
      <c r="C44" s="35" t="s">
        <v>127</v>
      </c>
      <c r="D44" s="64">
        <v>2</v>
      </c>
      <c r="E44" s="143">
        <f t="shared" si="1"/>
        <v>1.1834319526627219E-2</v>
      </c>
      <c r="F44" s="42"/>
    </row>
    <row r="45" spans="1:6" ht="19.2" customHeight="1">
      <c r="A45" s="41"/>
      <c r="B45" s="33" t="s">
        <v>215</v>
      </c>
      <c r="C45" s="33" t="s">
        <v>219</v>
      </c>
      <c r="D45" s="63">
        <v>2</v>
      </c>
      <c r="E45" s="142">
        <f t="shared" si="1"/>
        <v>1.1834319526627219E-2</v>
      </c>
      <c r="F45" s="42"/>
    </row>
    <row r="46" spans="1:6" ht="19.2" customHeight="1">
      <c r="A46" s="41"/>
      <c r="B46" s="35" t="s">
        <v>422</v>
      </c>
      <c r="C46" s="35" t="s">
        <v>148</v>
      </c>
      <c r="D46" s="64">
        <v>2</v>
      </c>
      <c r="E46" s="143">
        <f t="shared" si="1"/>
        <v>1.1834319526627219E-2</v>
      </c>
      <c r="F46" s="42"/>
    </row>
    <row r="47" spans="1:6" ht="19.2" customHeight="1">
      <c r="A47" s="41"/>
      <c r="B47" s="33" t="s">
        <v>584</v>
      </c>
      <c r="C47" s="33" t="s">
        <v>131</v>
      </c>
      <c r="D47" s="63">
        <v>2</v>
      </c>
      <c r="E47" s="142">
        <f t="shared" si="1"/>
        <v>1.1834319526627219E-2</v>
      </c>
      <c r="F47" s="42"/>
    </row>
    <row r="48" spans="1:6" ht="19.2" customHeight="1">
      <c r="A48" s="41"/>
      <c r="B48" s="35" t="s">
        <v>585</v>
      </c>
      <c r="C48" s="35" t="s">
        <v>141</v>
      </c>
      <c r="D48" s="64">
        <v>2</v>
      </c>
      <c r="E48" s="143">
        <f t="shared" si="1"/>
        <v>1.1834319526627219E-2</v>
      </c>
      <c r="F48" s="42"/>
    </row>
    <row r="49" spans="1:6" ht="19.2" customHeight="1">
      <c r="A49" s="41"/>
      <c r="B49" s="33" t="s">
        <v>586</v>
      </c>
      <c r="C49" s="33" t="s">
        <v>131</v>
      </c>
      <c r="D49" s="63">
        <v>2</v>
      </c>
      <c r="E49" s="142">
        <f t="shared" si="1"/>
        <v>1.1834319526627219E-2</v>
      </c>
      <c r="F49" s="42"/>
    </row>
    <row r="50" spans="1:6" ht="19.2" customHeight="1">
      <c r="A50" s="41"/>
      <c r="B50" s="35" t="s">
        <v>226</v>
      </c>
      <c r="C50" s="35" t="s">
        <v>127</v>
      </c>
      <c r="D50" s="64">
        <v>2</v>
      </c>
      <c r="E50" s="143">
        <f t="shared" si="1"/>
        <v>1.1834319526627219E-2</v>
      </c>
      <c r="F50" s="42"/>
    </row>
    <row r="51" spans="1:6" ht="19.2" customHeight="1">
      <c r="A51" s="41"/>
      <c r="B51" s="33" t="s">
        <v>182</v>
      </c>
      <c r="C51" s="33" t="s">
        <v>127</v>
      </c>
      <c r="D51" s="63">
        <v>2</v>
      </c>
      <c r="E51" s="142">
        <f t="shared" si="1"/>
        <v>1.1834319526627219E-2</v>
      </c>
      <c r="F51" s="42"/>
    </row>
    <row r="52" spans="1:6" ht="19.2" customHeight="1">
      <c r="A52" s="41"/>
      <c r="B52" s="35" t="s">
        <v>165</v>
      </c>
      <c r="C52" s="35" t="s">
        <v>127</v>
      </c>
      <c r="D52" s="64">
        <v>2</v>
      </c>
      <c r="E52" s="143">
        <f t="shared" si="1"/>
        <v>1.1834319526627219E-2</v>
      </c>
      <c r="F52" s="42"/>
    </row>
    <row r="53" spans="1:6" ht="19.2" customHeight="1">
      <c r="A53" s="41"/>
      <c r="B53" s="33" t="s">
        <v>166</v>
      </c>
      <c r="C53" s="33" t="s">
        <v>127</v>
      </c>
      <c r="D53" s="63">
        <v>2</v>
      </c>
      <c r="E53" s="142">
        <f t="shared" si="1"/>
        <v>1.1834319526627219E-2</v>
      </c>
      <c r="F53" s="42"/>
    </row>
    <row r="54" spans="1:6" ht="19.2" customHeight="1">
      <c r="A54" s="41"/>
      <c r="B54" s="35" t="s">
        <v>587</v>
      </c>
      <c r="C54" s="35" t="s">
        <v>127</v>
      </c>
      <c r="D54" s="64">
        <v>2</v>
      </c>
      <c r="E54" s="143">
        <f t="shared" si="1"/>
        <v>1.1834319526627219E-2</v>
      </c>
      <c r="F54" s="42"/>
    </row>
    <row r="55" spans="1:6" ht="19.2" customHeight="1">
      <c r="A55" s="41"/>
      <c r="B55" s="33" t="s">
        <v>138</v>
      </c>
      <c r="C55" s="33" t="s">
        <v>127</v>
      </c>
      <c r="D55" s="63">
        <v>2</v>
      </c>
      <c r="E55" s="142">
        <f t="shared" si="1"/>
        <v>1.1834319526627219E-2</v>
      </c>
      <c r="F55" s="42"/>
    </row>
    <row r="56" spans="1:6" ht="19.2" customHeight="1">
      <c r="A56" s="41"/>
      <c r="B56" s="35" t="s">
        <v>59</v>
      </c>
      <c r="C56" s="35" t="s">
        <v>127</v>
      </c>
      <c r="D56" s="64">
        <v>2</v>
      </c>
      <c r="E56" s="143">
        <f t="shared" si="1"/>
        <v>1.1834319526627219E-2</v>
      </c>
      <c r="F56" s="42"/>
    </row>
    <row r="57" spans="1:6" ht="19.2" customHeight="1">
      <c r="A57" s="41"/>
      <c r="B57" s="33" t="s">
        <v>181</v>
      </c>
      <c r="C57" s="33" t="s">
        <v>125</v>
      </c>
      <c r="D57" s="63">
        <v>1</v>
      </c>
      <c r="E57" s="142">
        <f t="shared" si="1"/>
        <v>5.9171597633136093E-3</v>
      </c>
      <c r="F57" s="42"/>
    </row>
    <row r="58" spans="1:6" ht="19.2" customHeight="1">
      <c r="A58" s="41"/>
      <c r="B58" s="35" t="s">
        <v>181</v>
      </c>
      <c r="C58" s="35" t="s">
        <v>143</v>
      </c>
      <c r="D58" s="64">
        <v>1</v>
      </c>
      <c r="E58" s="143">
        <f t="shared" si="1"/>
        <v>5.9171597633136093E-3</v>
      </c>
      <c r="F58" s="42"/>
    </row>
    <row r="59" spans="1:6" ht="19.2" customHeight="1">
      <c r="A59" s="41"/>
      <c r="B59" s="33" t="s">
        <v>181</v>
      </c>
      <c r="C59" s="33" t="s">
        <v>146</v>
      </c>
      <c r="D59" s="63">
        <v>1</v>
      </c>
      <c r="E59" s="142">
        <f t="shared" si="1"/>
        <v>5.9171597633136093E-3</v>
      </c>
      <c r="F59" s="42"/>
    </row>
    <row r="60" spans="1:6" ht="19.2" customHeight="1">
      <c r="A60" s="41"/>
      <c r="B60" s="35" t="s">
        <v>158</v>
      </c>
      <c r="C60" s="35" t="s">
        <v>173</v>
      </c>
      <c r="D60" s="64">
        <v>1</v>
      </c>
      <c r="E60" s="143">
        <f t="shared" si="1"/>
        <v>5.9171597633136093E-3</v>
      </c>
      <c r="F60" s="42"/>
    </row>
    <row r="61" spans="1:6" ht="19.2" customHeight="1">
      <c r="A61" s="41"/>
      <c r="B61" s="33" t="s">
        <v>158</v>
      </c>
      <c r="C61" s="33" t="s">
        <v>127</v>
      </c>
      <c r="D61" s="63">
        <v>1</v>
      </c>
      <c r="E61" s="142">
        <f t="shared" si="1"/>
        <v>5.9171597633136093E-3</v>
      </c>
      <c r="F61" s="42"/>
    </row>
    <row r="62" spans="1:6" ht="19.2" customHeight="1">
      <c r="A62" s="41"/>
      <c r="B62" s="35" t="s">
        <v>58</v>
      </c>
      <c r="C62" s="35" t="s">
        <v>128</v>
      </c>
      <c r="D62" s="64">
        <v>1</v>
      </c>
      <c r="E62" s="143">
        <f t="shared" si="1"/>
        <v>5.9171597633136093E-3</v>
      </c>
      <c r="F62" s="42"/>
    </row>
    <row r="63" spans="1:6" ht="19.2" customHeight="1">
      <c r="A63" s="41"/>
      <c r="B63" s="33" t="s">
        <v>222</v>
      </c>
      <c r="C63" s="33" t="s">
        <v>148</v>
      </c>
      <c r="D63" s="63">
        <v>1</v>
      </c>
      <c r="E63" s="142">
        <f t="shared" ref="E63:E94" si="2">D63/$D$139</f>
        <v>5.9171597633136093E-3</v>
      </c>
      <c r="F63" s="42"/>
    </row>
    <row r="64" spans="1:6" ht="19.2" customHeight="1">
      <c r="A64" s="41"/>
      <c r="B64" s="35" t="s">
        <v>222</v>
      </c>
      <c r="C64" s="35" t="s">
        <v>131</v>
      </c>
      <c r="D64" s="64">
        <v>1</v>
      </c>
      <c r="E64" s="143">
        <f t="shared" si="2"/>
        <v>5.9171597633136093E-3</v>
      </c>
      <c r="F64" s="42"/>
    </row>
    <row r="65" spans="1:6" ht="19.2" customHeight="1">
      <c r="A65" s="41"/>
      <c r="B65" s="33" t="s">
        <v>647</v>
      </c>
      <c r="C65" s="33" t="s">
        <v>216</v>
      </c>
      <c r="D65" s="63">
        <v>1</v>
      </c>
      <c r="E65" s="142">
        <f t="shared" si="2"/>
        <v>5.9171597633136093E-3</v>
      </c>
      <c r="F65" s="42"/>
    </row>
    <row r="66" spans="1:6" ht="19.2" customHeight="1">
      <c r="A66" s="41"/>
      <c r="B66" s="35" t="s">
        <v>268</v>
      </c>
      <c r="C66" s="35" t="s">
        <v>127</v>
      </c>
      <c r="D66" s="64">
        <v>1</v>
      </c>
      <c r="E66" s="143">
        <f t="shared" si="2"/>
        <v>5.9171597633136093E-3</v>
      </c>
      <c r="F66" s="42"/>
    </row>
    <row r="67" spans="1:6" ht="19.2" customHeight="1">
      <c r="A67" s="41"/>
      <c r="B67" s="33" t="s">
        <v>259</v>
      </c>
      <c r="C67" s="33" t="s">
        <v>127</v>
      </c>
      <c r="D67" s="63">
        <v>1</v>
      </c>
      <c r="E67" s="142">
        <f t="shared" si="2"/>
        <v>5.9171597633136093E-3</v>
      </c>
      <c r="F67" s="42"/>
    </row>
    <row r="68" spans="1:6" ht="19.2" customHeight="1">
      <c r="A68" s="41"/>
      <c r="B68" s="35" t="s">
        <v>204</v>
      </c>
      <c r="C68" s="35" t="s">
        <v>128</v>
      </c>
      <c r="D68" s="64">
        <v>1</v>
      </c>
      <c r="E68" s="143">
        <f t="shared" si="2"/>
        <v>5.9171597633136093E-3</v>
      </c>
      <c r="F68" s="42"/>
    </row>
    <row r="69" spans="1:6" ht="19.2" customHeight="1">
      <c r="A69" s="41"/>
      <c r="B69" s="33" t="s">
        <v>204</v>
      </c>
      <c r="C69" s="33" t="s">
        <v>148</v>
      </c>
      <c r="D69" s="63">
        <v>1</v>
      </c>
      <c r="E69" s="142">
        <f t="shared" si="2"/>
        <v>5.9171597633136093E-3</v>
      </c>
      <c r="F69" s="42"/>
    </row>
    <row r="70" spans="1:6" ht="19.2" customHeight="1">
      <c r="A70" s="41"/>
      <c r="B70" s="35" t="s">
        <v>204</v>
      </c>
      <c r="C70" s="35" t="s">
        <v>125</v>
      </c>
      <c r="D70" s="64">
        <v>1</v>
      </c>
      <c r="E70" s="143">
        <f t="shared" si="2"/>
        <v>5.9171597633136093E-3</v>
      </c>
      <c r="F70" s="42"/>
    </row>
    <row r="71" spans="1:6" ht="19.2" customHeight="1">
      <c r="A71" s="41"/>
      <c r="B71" s="33" t="s">
        <v>168</v>
      </c>
      <c r="C71" s="33" t="s">
        <v>131</v>
      </c>
      <c r="D71" s="63">
        <v>1</v>
      </c>
      <c r="E71" s="142">
        <f t="shared" si="2"/>
        <v>5.9171597633136093E-3</v>
      </c>
      <c r="F71" s="42"/>
    </row>
    <row r="72" spans="1:6" ht="19.2" customHeight="1">
      <c r="A72" s="41"/>
      <c r="B72" s="35" t="s">
        <v>269</v>
      </c>
      <c r="C72" s="35" t="s">
        <v>148</v>
      </c>
      <c r="D72" s="64">
        <v>1</v>
      </c>
      <c r="E72" s="143">
        <f t="shared" si="2"/>
        <v>5.9171597633136093E-3</v>
      </c>
      <c r="F72" s="42"/>
    </row>
    <row r="73" spans="1:6" ht="19.2" customHeight="1">
      <c r="A73" s="41"/>
      <c r="B73" s="33" t="s">
        <v>163</v>
      </c>
      <c r="C73" s="33" t="s">
        <v>127</v>
      </c>
      <c r="D73" s="63">
        <v>1</v>
      </c>
      <c r="E73" s="142">
        <f t="shared" si="2"/>
        <v>5.9171597633136093E-3</v>
      </c>
      <c r="F73" s="42"/>
    </row>
    <row r="74" spans="1:6" ht="19.2" customHeight="1">
      <c r="A74" s="41"/>
      <c r="B74" s="35" t="s">
        <v>563</v>
      </c>
      <c r="C74" s="35" t="s">
        <v>127</v>
      </c>
      <c r="D74" s="64">
        <v>1</v>
      </c>
      <c r="E74" s="143">
        <f t="shared" si="2"/>
        <v>5.9171597633136093E-3</v>
      </c>
      <c r="F74" s="42"/>
    </row>
    <row r="75" spans="1:6" ht="19.2" customHeight="1">
      <c r="A75" s="41"/>
      <c r="B75" s="33" t="s">
        <v>199</v>
      </c>
      <c r="C75" s="33" t="s">
        <v>128</v>
      </c>
      <c r="D75" s="63">
        <v>1</v>
      </c>
      <c r="E75" s="142">
        <f t="shared" si="2"/>
        <v>5.9171597633136093E-3</v>
      </c>
      <c r="F75" s="42"/>
    </row>
    <row r="76" spans="1:6" ht="19.2" customHeight="1">
      <c r="A76" s="41"/>
      <c r="B76" s="35" t="s">
        <v>199</v>
      </c>
      <c r="C76" s="35" t="s">
        <v>127</v>
      </c>
      <c r="D76" s="64">
        <v>1</v>
      </c>
      <c r="E76" s="143">
        <f t="shared" si="2"/>
        <v>5.9171597633136093E-3</v>
      </c>
      <c r="F76" s="42"/>
    </row>
    <row r="77" spans="1:6" ht="19.2" customHeight="1">
      <c r="A77" s="41"/>
      <c r="B77" s="33" t="s">
        <v>217</v>
      </c>
      <c r="C77" s="33" t="s">
        <v>184</v>
      </c>
      <c r="D77" s="63">
        <v>1</v>
      </c>
      <c r="E77" s="142">
        <f t="shared" si="2"/>
        <v>5.9171597633136093E-3</v>
      </c>
      <c r="F77" s="42"/>
    </row>
    <row r="78" spans="1:6" ht="19.2" customHeight="1">
      <c r="A78" s="41"/>
      <c r="B78" s="35" t="s">
        <v>217</v>
      </c>
      <c r="C78" s="35" t="s">
        <v>127</v>
      </c>
      <c r="D78" s="64">
        <v>1</v>
      </c>
      <c r="E78" s="143">
        <f t="shared" si="2"/>
        <v>5.9171597633136093E-3</v>
      </c>
      <c r="F78" s="42"/>
    </row>
    <row r="79" spans="1:6" ht="19.2" customHeight="1">
      <c r="A79" s="41"/>
      <c r="B79" s="33" t="s">
        <v>200</v>
      </c>
      <c r="C79" s="33" t="s">
        <v>219</v>
      </c>
      <c r="D79" s="63">
        <v>1</v>
      </c>
      <c r="E79" s="142">
        <f t="shared" si="2"/>
        <v>5.9171597633136093E-3</v>
      </c>
      <c r="F79" s="42"/>
    </row>
    <row r="80" spans="1:6" ht="19.2" customHeight="1">
      <c r="A80" s="41"/>
      <c r="B80" s="35" t="s">
        <v>147</v>
      </c>
      <c r="C80" s="35" t="s">
        <v>128</v>
      </c>
      <c r="D80" s="64">
        <v>1</v>
      </c>
      <c r="E80" s="143">
        <f t="shared" si="2"/>
        <v>5.9171597633136093E-3</v>
      </c>
      <c r="F80" s="42"/>
    </row>
    <row r="81" spans="1:6" ht="19.2" customHeight="1">
      <c r="A81" s="41"/>
      <c r="B81" s="33" t="s">
        <v>147</v>
      </c>
      <c r="C81" s="33" t="s">
        <v>219</v>
      </c>
      <c r="D81" s="63">
        <v>1</v>
      </c>
      <c r="E81" s="142">
        <f t="shared" si="2"/>
        <v>5.9171597633136093E-3</v>
      </c>
      <c r="F81" s="42"/>
    </row>
    <row r="82" spans="1:6" ht="19.2" customHeight="1">
      <c r="A82" s="41"/>
      <c r="B82" s="35" t="s">
        <v>215</v>
      </c>
      <c r="C82" s="35" t="s">
        <v>141</v>
      </c>
      <c r="D82" s="64">
        <v>1</v>
      </c>
      <c r="E82" s="143">
        <f t="shared" si="2"/>
        <v>5.9171597633136093E-3</v>
      </c>
      <c r="F82" s="42"/>
    </row>
    <row r="83" spans="1:6" ht="19.2" customHeight="1">
      <c r="A83" s="41"/>
      <c r="B83" s="33" t="s">
        <v>215</v>
      </c>
      <c r="C83" s="33" t="s">
        <v>178</v>
      </c>
      <c r="D83" s="63">
        <v>1</v>
      </c>
      <c r="E83" s="142">
        <f t="shared" si="2"/>
        <v>5.9171597633136093E-3</v>
      </c>
      <c r="F83" s="42"/>
    </row>
    <row r="84" spans="1:6" ht="19.2" customHeight="1">
      <c r="A84" s="41"/>
      <c r="B84" s="35" t="s">
        <v>159</v>
      </c>
      <c r="C84" s="35" t="s">
        <v>127</v>
      </c>
      <c r="D84" s="64">
        <v>1</v>
      </c>
      <c r="E84" s="143">
        <f t="shared" si="2"/>
        <v>5.9171597633136093E-3</v>
      </c>
      <c r="F84" s="42"/>
    </row>
    <row r="85" spans="1:6" ht="19.2" customHeight="1">
      <c r="A85" s="41"/>
      <c r="B85" s="33" t="s">
        <v>60</v>
      </c>
      <c r="C85" s="33" t="s">
        <v>141</v>
      </c>
      <c r="D85" s="63">
        <v>1</v>
      </c>
      <c r="E85" s="142">
        <f t="shared" si="2"/>
        <v>5.9171597633136093E-3</v>
      </c>
      <c r="F85" s="42"/>
    </row>
    <row r="86" spans="1:6" ht="19.2" customHeight="1">
      <c r="A86" s="41"/>
      <c r="B86" s="35" t="s">
        <v>260</v>
      </c>
      <c r="C86" s="35" t="s">
        <v>173</v>
      </c>
      <c r="D86" s="64">
        <v>1</v>
      </c>
      <c r="E86" s="143">
        <f t="shared" si="2"/>
        <v>5.9171597633136093E-3</v>
      </c>
      <c r="F86" s="42"/>
    </row>
    <row r="87" spans="1:6" ht="19.2" customHeight="1">
      <c r="A87" s="41"/>
      <c r="B87" s="33" t="s">
        <v>267</v>
      </c>
      <c r="C87" s="33" t="s">
        <v>173</v>
      </c>
      <c r="D87" s="63">
        <v>1</v>
      </c>
      <c r="E87" s="142">
        <f t="shared" si="2"/>
        <v>5.9171597633136093E-3</v>
      </c>
      <c r="F87" s="42"/>
    </row>
    <row r="88" spans="1:6" ht="19.2" customHeight="1">
      <c r="A88" s="41"/>
      <c r="B88" s="35" t="s">
        <v>265</v>
      </c>
      <c r="C88" s="35" t="s">
        <v>127</v>
      </c>
      <c r="D88" s="64">
        <v>1</v>
      </c>
      <c r="E88" s="143">
        <f t="shared" si="2"/>
        <v>5.9171597633136093E-3</v>
      </c>
      <c r="F88" s="42"/>
    </row>
    <row r="89" spans="1:6" ht="19.2" customHeight="1">
      <c r="A89" s="41"/>
      <c r="B89" s="33" t="s">
        <v>265</v>
      </c>
      <c r="C89" s="33" t="s">
        <v>178</v>
      </c>
      <c r="D89" s="63">
        <v>1</v>
      </c>
      <c r="E89" s="142">
        <f t="shared" si="2"/>
        <v>5.9171597633136093E-3</v>
      </c>
      <c r="F89" s="42"/>
    </row>
    <row r="90" spans="1:6" ht="19.2" customHeight="1">
      <c r="A90" s="41"/>
      <c r="B90" s="35" t="s">
        <v>308</v>
      </c>
      <c r="C90" s="35" t="s">
        <v>148</v>
      </c>
      <c r="D90" s="64">
        <v>1</v>
      </c>
      <c r="E90" s="143">
        <f t="shared" si="2"/>
        <v>5.9171597633136093E-3</v>
      </c>
      <c r="F90" s="42"/>
    </row>
    <row r="91" spans="1:6" ht="19.2" customHeight="1">
      <c r="A91" s="41"/>
      <c r="B91" s="33" t="s">
        <v>172</v>
      </c>
      <c r="C91" s="33" t="s">
        <v>127</v>
      </c>
      <c r="D91" s="63">
        <v>1</v>
      </c>
      <c r="E91" s="142">
        <f t="shared" si="2"/>
        <v>5.9171597633136093E-3</v>
      </c>
      <c r="F91" s="42"/>
    </row>
    <row r="92" spans="1:6" ht="19.2" customHeight="1">
      <c r="A92" s="41"/>
      <c r="B92" s="35" t="s">
        <v>64</v>
      </c>
      <c r="C92" s="35" t="s">
        <v>131</v>
      </c>
      <c r="D92" s="64">
        <v>1</v>
      </c>
      <c r="E92" s="143">
        <f t="shared" si="2"/>
        <v>5.9171597633136093E-3</v>
      </c>
      <c r="F92" s="42"/>
    </row>
    <row r="93" spans="1:6" ht="19.2" customHeight="1">
      <c r="A93" s="41"/>
      <c r="B93" s="33" t="s">
        <v>588</v>
      </c>
      <c r="C93" s="33" t="s">
        <v>148</v>
      </c>
      <c r="D93" s="63">
        <v>1</v>
      </c>
      <c r="E93" s="142">
        <f t="shared" si="2"/>
        <v>5.9171597633136093E-3</v>
      </c>
      <c r="F93" s="42"/>
    </row>
    <row r="94" spans="1:6" ht="19.2" customHeight="1">
      <c r="A94" s="41"/>
      <c r="B94" s="35" t="s">
        <v>589</v>
      </c>
      <c r="C94" s="35" t="s">
        <v>148</v>
      </c>
      <c r="D94" s="64">
        <v>1</v>
      </c>
      <c r="E94" s="143">
        <f t="shared" si="2"/>
        <v>5.9171597633136093E-3</v>
      </c>
      <c r="F94" s="42"/>
    </row>
    <row r="95" spans="1:6" ht="19.2" customHeight="1">
      <c r="A95" s="41"/>
      <c r="B95" s="33" t="s">
        <v>590</v>
      </c>
      <c r="C95" s="33" t="s">
        <v>148</v>
      </c>
      <c r="D95" s="63">
        <v>1</v>
      </c>
      <c r="E95" s="142">
        <f t="shared" ref="E95:E126" si="3">D95/$D$139</f>
        <v>5.9171597633136093E-3</v>
      </c>
      <c r="F95" s="42"/>
    </row>
    <row r="96" spans="1:6" ht="19.2" customHeight="1">
      <c r="A96" s="41"/>
      <c r="B96" s="35" t="s">
        <v>427</v>
      </c>
      <c r="C96" s="35" t="s">
        <v>128</v>
      </c>
      <c r="D96" s="64">
        <v>1</v>
      </c>
      <c r="E96" s="143">
        <f t="shared" si="3"/>
        <v>5.9171597633136093E-3</v>
      </c>
      <c r="F96" s="42"/>
    </row>
    <row r="97" spans="1:6" ht="19.2" customHeight="1">
      <c r="A97" s="41"/>
      <c r="B97" s="33" t="s">
        <v>274</v>
      </c>
      <c r="C97" s="33" t="s">
        <v>131</v>
      </c>
      <c r="D97" s="63">
        <v>1</v>
      </c>
      <c r="E97" s="142">
        <f t="shared" si="3"/>
        <v>5.9171597633136093E-3</v>
      </c>
      <c r="F97" s="42"/>
    </row>
    <row r="98" spans="1:6" ht="19.2" customHeight="1">
      <c r="A98" s="41"/>
      <c r="B98" s="35" t="s">
        <v>535</v>
      </c>
      <c r="C98" s="35" t="s">
        <v>128</v>
      </c>
      <c r="D98" s="64">
        <v>1</v>
      </c>
      <c r="E98" s="143">
        <f t="shared" si="3"/>
        <v>5.9171597633136093E-3</v>
      </c>
      <c r="F98" s="42"/>
    </row>
    <row r="99" spans="1:6" ht="19.2" customHeight="1">
      <c r="A99" s="41"/>
      <c r="B99" s="33" t="s">
        <v>591</v>
      </c>
      <c r="C99" s="33" t="s">
        <v>148</v>
      </c>
      <c r="D99" s="63">
        <v>1</v>
      </c>
      <c r="E99" s="142">
        <f t="shared" si="3"/>
        <v>5.9171597633136093E-3</v>
      </c>
      <c r="F99" s="42"/>
    </row>
    <row r="100" spans="1:6" ht="19.2" customHeight="1">
      <c r="A100" s="41"/>
      <c r="B100" s="35" t="s">
        <v>408</v>
      </c>
      <c r="C100" s="35" t="s">
        <v>128</v>
      </c>
      <c r="D100" s="64">
        <v>1</v>
      </c>
      <c r="E100" s="143">
        <f t="shared" si="3"/>
        <v>5.9171597633136093E-3</v>
      </c>
      <c r="F100" s="42"/>
    </row>
    <row r="101" spans="1:6" ht="19.2" customHeight="1">
      <c r="A101" s="41"/>
      <c r="B101" s="33" t="s">
        <v>472</v>
      </c>
      <c r="C101" s="33" t="s">
        <v>128</v>
      </c>
      <c r="D101" s="63">
        <v>1</v>
      </c>
      <c r="E101" s="142">
        <f t="shared" si="3"/>
        <v>5.9171597633136093E-3</v>
      </c>
      <c r="F101" s="42"/>
    </row>
    <row r="102" spans="1:6" ht="19.2" customHeight="1">
      <c r="A102" s="41"/>
      <c r="B102" s="35" t="s">
        <v>342</v>
      </c>
      <c r="C102" s="35" t="s">
        <v>141</v>
      </c>
      <c r="D102" s="64">
        <v>1</v>
      </c>
      <c r="E102" s="143">
        <f t="shared" si="3"/>
        <v>5.9171597633136093E-3</v>
      </c>
      <c r="F102" s="42"/>
    </row>
    <row r="103" spans="1:6" ht="19.2" customHeight="1">
      <c r="A103" s="41"/>
      <c r="B103" s="33" t="s">
        <v>592</v>
      </c>
      <c r="C103" s="33" t="s">
        <v>184</v>
      </c>
      <c r="D103" s="63">
        <v>1</v>
      </c>
      <c r="E103" s="142">
        <f t="shared" si="3"/>
        <v>5.9171597633136093E-3</v>
      </c>
      <c r="F103" s="42"/>
    </row>
    <row r="104" spans="1:6" ht="19.2" customHeight="1">
      <c r="A104" s="41"/>
      <c r="B104" s="35" t="s">
        <v>593</v>
      </c>
      <c r="C104" s="35" t="s">
        <v>141</v>
      </c>
      <c r="D104" s="64">
        <v>1</v>
      </c>
      <c r="E104" s="143">
        <f t="shared" si="3"/>
        <v>5.9171597633136093E-3</v>
      </c>
      <c r="F104" s="42"/>
    </row>
    <row r="105" spans="1:6" ht="19.2" customHeight="1">
      <c r="A105" s="41"/>
      <c r="B105" s="33" t="s">
        <v>486</v>
      </c>
      <c r="C105" s="33" t="s">
        <v>219</v>
      </c>
      <c r="D105" s="63">
        <v>1</v>
      </c>
      <c r="E105" s="142">
        <f t="shared" si="3"/>
        <v>5.9171597633136093E-3</v>
      </c>
      <c r="F105" s="42"/>
    </row>
    <row r="106" spans="1:6" ht="19.2" customHeight="1">
      <c r="A106" s="41"/>
      <c r="B106" s="35" t="s">
        <v>406</v>
      </c>
      <c r="C106" s="35" t="s">
        <v>131</v>
      </c>
      <c r="D106" s="64">
        <v>1</v>
      </c>
      <c r="E106" s="143">
        <f t="shared" si="3"/>
        <v>5.9171597633136093E-3</v>
      </c>
      <c r="F106" s="42"/>
    </row>
    <row r="107" spans="1:6" ht="19.2" customHeight="1">
      <c r="A107" s="41"/>
      <c r="B107" s="33" t="s">
        <v>375</v>
      </c>
      <c r="C107" s="33" t="s">
        <v>128</v>
      </c>
      <c r="D107" s="63">
        <v>1</v>
      </c>
      <c r="E107" s="142">
        <f t="shared" si="3"/>
        <v>5.9171597633136093E-3</v>
      </c>
      <c r="F107" s="42"/>
    </row>
    <row r="108" spans="1:6" ht="19.2" customHeight="1">
      <c r="A108" s="41"/>
      <c r="B108" s="35" t="s">
        <v>386</v>
      </c>
      <c r="C108" s="35" t="s">
        <v>141</v>
      </c>
      <c r="D108" s="64">
        <v>1</v>
      </c>
      <c r="E108" s="143">
        <f t="shared" si="3"/>
        <v>5.9171597633136093E-3</v>
      </c>
      <c r="F108" s="42"/>
    </row>
    <row r="109" spans="1:6" ht="19.2" customHeight="1">
      <c r="A109" s="41"/>
      <c r="B109" s="33" t="s">
        <v>594</v>
      </c>
      <c r="C109" s="33" t="s">
        <v>178</v>
      </c>
      <c r="D109" s="63">
        <v>1</v>
      </c>
      <c r="E109" s="142">
        <f t="shared" si="3"/>
        <v>5.9171597633136093E-3</v>
      </c>
      <c r="F109" s="42"/>
    </row>
    <row r="110" spans="1:6" ht="19.2" customHeight="1">
      <c r="A110" s="41"/>
      <c r="B110" s="35" t="s">
        <v>304</v>
      </c>
      <c r="C110" s="35" t="s">
        <v>128</v>
      </c>
      <c r="D110" s="64">
        <v>1</v>
      </c>
      <c r="E110" s="143">
        <f t="shared" si="3"/>
        <v>5.9171597633136093E-3</v>
      </c>
      <c r="F110" s="42"/>
    </row>
    <row r="111" spans="1:6" ht="19.2" customHeight="1">
      <c r="A111" s="41"/>
      <c r="B111" s="33" t="s">
        <v>358</v>
      </c>
      <c r="C111" s="33" t="s">
        <v>131</v>
      </c>
      <c r="D111" s="63">
        <v>1</v>
      </c>
      <c r="E111" s="142">
        <f t="shared" si="3"/>
        <v>5.9171597633136093E-3</v>
      </c>
      <c r="F111" s="42"/>
    </row>
    <row r="112" spans="1:6" ht="19.2" customHeight="1">
      <c r="A112" s="41"/>
      <c r="B112" s="35" t="s">
        <v>420</v>
      </c>
      <c r="C112" s="35" t="s">
        <v>125</v>
      </c>
      <c r="D112" s="64">
        <v>1</v>
      </c>
      <c r="E112" s="143">
        <f t="shared" si="3"/>
        <v>5.9171597633136093E-3</v>
      </c>
      <c r="F112" s="42"/>
    </row>
    <row r="113" spans="1:6" ht="19.2" customHeight="1">
      <c r="A113" s="41"/>
      <c r="B113" s="33" t="s">
        <v>301</v>
      </c>
      <c r="C113" s="33" t="s">
        <v>131</v>
      </c>
      <c r="D113" s="63">
        <v>1</v>
      </c>
      <c r="E113" s="142">
        <f t="shared" si="3"/>
        <v>5.9171597633136093E-3</v>
      </c>
      <c r="F113" s="42"/>
    </row>
    <row r="114" spans="1:6" ht="19.2" customHeight="1">
      <c r="A114" s="41"/>
      <c r="B114" s="35" t="s">
        <v>426</v>
      </c>
      <c r="C114" s="35" t="s">
        <v>148</v>
      </c>
      <c r="D114" s="64">
        <v>1</v>
      </c>
      <c r="E114" s="143">
        <f t="shared" si="3"/>
        <v>5.9171597633136093E-3</v>
      </c>
      <c r="F114" s="42"/>
    </row>
    <row r="115" spans="1:6" ht="19.2" customHeight="1">
      <c r="A115" s="41"/>
      <c r="B115" s="33" t="s">
        <v>322</v>
      </c>
      <c r="C115" s="33" t="s">
        <v>128</v>
      </c>
      <c r="D115" s="63">
        <v>1</v>
      </c>
      <c r="E115" s="142">
        <f t="shared" si="3"/>
        <v>5.9171597633136093E-3</v>
      </c>
      <c r="F115" s="42"/>
    </row>
    <row r="116" spans="1:6" ht="19.2" customHeight="1">
      <c r="A116" s="41"/>
      <c r="B116" s="35" t="s">
        <v>376</v>
      </c>
      <c r="C116" s="35" t="s">
        <v>173</v>
      </c>
      <c r="D116" s="64">
        <v>1</v>
      </c>
      <c r="E116" s="143">
        <f t="shared" si="3"/>
        <v>5.9171597633136093E-3</v>
      </c>
      <c r="F116" s="42"/>
    </row>
    <row r="117" spans="1:6" ht="19.2" customHeight="1">
      <c r="A117" s="41"/>
      <c r="B117" s="33" t="s">
        <v>492</v>
      </c>
      <c r="C117" s="33" t="s">
        <v>148</v>
      </c>
      <c r="D117" s="63">
        <v>1</v>
      </c>
      <c r="E117" s="142">
        <f t="shared" si="3"/>
        <v>5.9171597633136093E-3</v>
      </c>
      <c r="F117" s="42"/>
    </row>
    <row r="118" spans="1:6" ht="19.2" customHeight="1">
      <c r="A118" s="41"/>
      <c r="B118" s="35" t="s">
        <v>595</v>
      </c>
      <c r="C118" s="35" t="s">
        <v>162</v>
      </c>
      <c r="D118" s="64">
        <v>1</v>
      </c>
      <c r="E118" s="143">
        <f t="shared" si="3"/>
        <v>5.9171597633136093E-3</v>
      </c>
      <c r="F118" s="42"/>
    </row>
    <row r="119" spans="1:6" ht="19.2" customHeight="1">
      <c r="A119" s="41"/>
      <c r="B119" s="33" t="s">
        <v>596</v>
      </c>
      <c r="C119" s="33" t="s">
        <v>141</v>
      </c>
      <c r="D119" s="63">
        <v>1</v>
      </c>
      <c r="E119" s="142">
        <f t="shared" si="3"/>
        <v>5.9171597633136093E-3</v>
      </c>
      <c r="F119" s="42"/>
    </row>
    <row r="120" spans="1:6" ht="19.2" customHeight="1">
      <c r="A120" s="41"/>
      <c r="B120" s="35" t="s">
        <v>410</v>
      </c>
      <c r="C120" s="35" t="s">
        <v>131</v>
      </c>
      <c r="D120" s="64">
        <v>1</v>
      </c>
      <c r="E120" s="143">
        <f t="shared" si="3"/>
        <v>5.9171597633136093E-3</v>
      </c>
      <c r="F120" s="42"/>
    </row>
    <row r="121" spans="1:6" ht="19.2" customHeight="1">
      <c r="A121" s="41"/>
      <c r="B121" s="33" t="s">
        <v>424</v>
      </c>
      <c r="C121" s="33" t="s">
        <v>219</v>
      </c>
      <c r="D121" s="63">
        <v>1</v>
      </c>
      <c r="E121" s="142">
        <f t="shared" si="3"/>
        <v>5.9171597633136093E-3</v>
      </c>
      <c r="F121" s="42"/>
    </row>
    <row r="122" spans="1:6" ht="19.2" customHeight="1">
      <c r="A122" s="41"/>
      <c r="B122" s="35" t="s">
        <v>223</v>
      </c>
      <c r="C122" s="35" t="s">
        <v>127</v>
      </c>
      <c r="D122" s="64">
        <v>1</v>
      </c>
      <c r="E122" s="143">
        <f t="shared" si="3"/>
        <v>5.9171597633136093E-3</v>
      </c>
      <c r="F122" s="42"/>
    </row>
    <row r="123" spans="1:6" ht="19.2" customHeight="1">
      <c r="A123" s="41"/>
      <c r="B123" s="33" t="s">
        <v>210</v>
      </c>
      <c r="C123" s="33" t="s">
        <v>127</v>
      </c>
      <c r="D123" s="63">
        <v>1</v>
      </c>
      <c r="E123" s="142">
        <f t="shared" si="3"/>
        <v>5.9171597633136093E-3</v>
      </c>
      <c r="F123" s="42"/>
    </row>
    <row r="124" spans="1:6" ht="19.2" customHeight="1">
      <c r="A124" s="41"/>
      <c r="B124" s="35" t="s">
        <v>192</v>
      </c>
      <c r="C124" s="35" t="s">
        <v>127</v>
      </c>
      <c r="D124" s="64">
        <v>1</v>
      </c>
      <c r="E124" s="143">
        <f t="shared" si="3"/>
        <v>5.9171597633136093E-3</v>
      </c>
      <c r="F124" s="42"/>
    </row>
    <row r="125" spans="1:6" ht="19.2" customHeight="1">
      <c r="A125" s="41"/>
      <c r="B125" s="220" t="s">
        <v>167</v>
      </c>
      <c r="C125" s="220" t="s">
        <v>127</v>
      </c>
      <c r="D125" s="221">
        <v>1</v>
      </c>
      <c r="E125" s="142">
        <f t="shared" si="3"/>
        <v>5.9171597633136093E-3</v>
      </c>
      <c r="F125" s="42"/>
    </row>
    <row r="126" spans="1:6" ht="19.2" customHeight="1">
      <c r="A126" s="41"/>
      <c r="B126" s="35" t="s">
        <v>581</v>
      </c>
      <c r="C126" s="35" t="s">
        <v>127</v>
      </c>
      <c r="D126" s="64">
        <v>1</v>
      </c>
      <c r="E126" s="143">
        <f t="shared" si="3"/>
        <v>5.9171597633136093E-3</v>
      </c>
      <c r="F126" s="42"/>
    </row>
    <row r="127" spans="1:6" ht="19.2" customHeight="1">
      <c r="A127" s="41"/>
      <c r="B127" s="33" t="s">
        <v>156</v>
      </c>
      <c r="C127" s="33" t="s">
        <v>127</v>
      </c>
      <c r="D127" s="63">
        <v>1</v>
      </c>
      <c r="E127" s="142">
        <f t="shared" ref="E127:E138" si="4">D127/$D$139</f>
        <v>5.9171597633136093E-3</v>
      </c>
      <c r="F127" s="42"/>
    </row>
    <row r="128" spans="1:6" ht="19.2" customHeight="1">
      <c r="A128" s="41"/>
      <c r="B128" s="35" t="s">
        <v>153</v>
      </c>
      <c r="C128" s="35" t="s">
        <v>127</v>
      </c>
      <c r="D128" s="64">
        <v>1</v>
      </c>
      <c r="E128" s="143">
        <f t="shared" si="4"/>
        <v>5.9171597633136093E-3</v>
      </c>
      <c r="F128" s="42"/>
    </row>
    <row r="129" spans="1:7" ht="19.2" customHeight="1">
      <c r="A129" s="41"/>
      <c r="B129" s="33" t="s">
        <v>227</v>
      </c>
      <c r="C129" s="33" t="s">
        <v>127</v>
      </c>
      <c r="D129" s="63">
        <v>1</v>
      </c>
      <c r="E129" s="142">
        <f t="shared" si="4"/>
        <v>5.9171597633136093E-3</v>
      </c>
      <c r="F129" s="42"/>
    </row>
    <row r="130" spans="1:7" ht="19.2" customHeight="1">
      <c r="A130" s="41"/>
      <c r="B130" s="35" t="s">
        <v>137</v>
      </c>
      <c r="C130" s="35" t="s">
        <v>127</v>
      </c>
      <c r="D130" s="64">
        <v>1</v>
      </c>
      <c r="E130" s="143">
        <f t="shared" si="4"/>
        <v>5.9171597633136093E-3</v>
      </c>
      <c r="F130" s="42"/>
    </row>
    <row r="131" spans="1:7" ht="19.2" customHeight="1">
      <c r="A131" s="41"/>
      <c r="B131" s="33" t="s">
        <v>139</v>
      </c>
      <c r="C131" s="33" t="s">
        <v>127</v>
      </c>
      <c r="D131" s="63">
        <v>1</v>
      </c>
      <c r="E131" s="142">
        <f t="shared" si="4"/>
        <v>5.9171597633136093E-3</v>
      </c>
      <c r="F131" s="42"/>
    </row>
    <row r="132" spans="1:7" ht="19.2" customHeight="1">
      <c r="A132" s="41"/>
      <c r="B132" s="35" t="s">
        <v>597</v>
      </c>
      <c r="C132" s="35" t="s">
        <v>127</v>
      </c>
      <c r="D132" s="64">
        <v>1</v>
      </c>
      <c r="E132" s="143">
        <f t="shared" si="4"/>
        <v>5.9171597633136093E-3</v>
      </c>
      <c r="F132" s="42"/>
    </row>
    <row r="133" spans="1:7" ht="19.2" customHeight="1">
      <c r="A133" s="41"/>
      <c r="B133" s="33" t="s">
        <v>598</v>
      </c>
      <c r="C133" s="33" t="s">
        <v>127</v>
      </c>
      <c r="D133" s="63">
        <v>1</v>
      </c>
      <c r="E133" s="142">
        <f t="shared" si="4"/>
        <v>5.9171597633136093E-3</v>
      </c>
      <c r="F133" s="42"/>
    </row>
    <row r="134" spans="1:7" ht="19.2" customHeight="1">
      <c r="A134" s="41"/>
      <c r="B134" s="35" t="s">
        <v>599</v>
      </c>
      <c r="C134" s="35" t="s">
        <v>127</v>
      </c>
      <c r="D134" s="64">
        <v>1</v>
      </c>
      <c r="E134" s="143">
        <f t="shared" si="4"/>
        <v>5.9171597633136093E-3</v>
      </c>
      <c r="F134" s="42"/>
    </row>
    <row r="135" spans="1:7" ht="19.2" customHeight="1">
      <c r="A135" s="41"/>
      <c r="B135" s="220" t="s">
        <v>108</v>
      </c>
      <c r="C135" s="220" t="s">
        <v>131</v>
      </c>
      <c r="D135" s="221">
        <v>1</v>
      </c>
      <c r="E135" s="142">
        <f t="shared" si="4"/>
        <v>5.9171597633136093E-3</v>
      </c>
      <c r="F135" s="42"/>
    </row>
    <row r="136" spans="1:7" ht="19.2" customHeight="1">
      <c r="A136" s="41"/>
      <c r="B136" s="35" t="s">
        <v>108</v>
      </c>
      <c r="C136" s="35" t="s">
        <v>184</v>
      </c>
      <c r="D136" s="64">
        <v>1</v>
      </c>
      <c r="E136" s="143">
        <f t="shared" si="4"/>
        <v>5.9171597633136093E-3</v>
      </c>
      <c r="F136" s="42"/>
    </row>
    <row r="137" spans="1:7" ht="19.2" customHeight="1">
      <c r="A137" s="41"/>
      <c r="B137" s="33" t="s">
        <v>108</v>
      </c>
      <c r="C137" s="33" t="s">
        <v>162</v>
      </c>
      <c r="D137" s="63">
        <v>1</v>
      </c>
      <c r="E137" s="142">
        <f t="shared" si="4"/>
        <v>5.9171597633136093E-3</v>
      </c>
      <c r="F137" s="42"/>
    </row>
    <row r="138" spans="1:7" ht="19.2" customHeight="1">
      <c r="A138" s="41"/>
      <c r="B138" s="35" t="s">
        <v>59</v>
      </c>
      <c r="C138" s="35" t="s">
        <v>169</v>
      </c>
      <c r="D138" s="64">
        <v>1</v>
      </c>
      <c r="E138" s="143">
        <f t="shared" si="4"/>
        <v>5.9171597633136093E-3</v>
      </c>
      <c r="F138" s="42"/>
    </row>
    <row r="139" spans="1:7" ht="19.2" customHeight="1">
      <c r="A139" s="41"/>
      <c r="B139" s="129" t="s">
        <v>13</v>
      </c>
      <c r="C139" s="129"/>
      <c r="D139" s="61">
        <f>SUM(D31:D138)</f>
        <v>169</v>
      </c>
      <c r="E139" s="116">
        <f>SUM(E31:E138)</f>
        <v>1.0000000000000024</v>
      </c>
      <c r="F139" s="42"/>
    </row>
    <row r="140" spans="1:7" ht="3.6" customHeight="1">
      <c r="A140" s="43"/>
      <c r="B140" s="44"/>
      <c r="C140" s="44"/>
      <c r="D140" s="76"/>
      <c r="E140" s="76"/>
      <c r="F140" s="45"/>
    </row>
    <row r="141" spans="1:7" ht="19.2" customHeight="1"/>
    <row r="142" spans="1:7" ht="19.95" customHeight="1">
      <c r="G142" s="18"/>
    </row>
    <row r="143" spans="1:7" ht="4.2" customHeight="1">
      <c r="A143" s="66"/>
      <c r="B143" s="67"/>
      <c r="C143" s="67"/>
      <c r="D143" s="75"/>
      <c r="E143" s="75"/>
      <c r="F143" s="40"/>
      <c r="G143" s="18"/>
    </row>
    <row r="144" spans="1:7" ht="27" customHeight="1">
      <c r="A144" s="41"/>
      <c r="B144" s="285" t="s">
        <v>648</v>
      </c>
      <c r="C144" s="285"/>
      <c r="D144" s="285"/>
      <c r="E144" s="285"/>
      <c r="F144" s="42"/>
      <c r="G144" s="18"/>
    </row>
    <row r="145" spans="1:7" ht="27" customHeight="1">
      <c r="A145" s="41"/>
      <c r="B145" s="124" t="s">
        <v>55</v>
      </c>
      <c r="C145" s="110" t="s">
        <v>221</v>
      </c>
      <c r="D145" s="110" t="s">
        <v>56</v>
      </c>
      <c r="E145" s="110" t="s">
        <v>66</v>
      </c>
      <c r="F145" s="42"/>
      <c r="G145" s="18"/>
    </row>
    <row r="146" spans="1:7" ht="19.2" customHeight="1">
      <c r="A146" s="41"/>
      <c r="B146" s="33" t="s">
        <v>137</v>
      </c>
      <c r="C146" s="33" t="s">
        <v>127</v>
      </c>
      <c r="D146" s="63">
        <v>52</v>
      </c>
      <c r="E146" s="142">
        <f t="shared" ref="E146:E181" si="5">D146/$D$182</f>
        <v>0.37956204379562042</v>
      </c>
      <c r="F146" s="42"/>
    </row>
    <row r="147" spans="1:7" ht="19.2" customHeight="1">
      <c r="A147" s="41"/>
      <c r="B147" s="35" t="s">
        <v>57</v>
      </c>
      <c r="C147" s="35" t="s">
        <v>125</v>
      </c>
      <c r="D147" s="64">
        <v>30</v>
      </c>
      <c r="E147" s="143">
        <f t="shared" si="5"/>
        <v>0.21897810218978103</v>
      </c>
      <c r="F147" s="42"/>
    </row>
    <row r="148" spans="1:7" ht="19.2" customHeight="1">
      <c r="A148" s="41"/>
      <c r="B148" s="33" t="s">
        <v>428</v>
      </c>
      <c r="C148" s="33" t="s">
        <v>141</v>
      </c>
      <c r="D148" s="63">
        <v>7</v>
      </c>
      <c r="E148" s="142">
        <f t="shared" si="5"/>
        <v>5.1094890510948905E-2</v>
      </c>
      <c r="F148" s="42"/>
    </row>
    <row r="149" spans="1:7" ht="19.2" customHeight="1">
      <c r="A149" s="41"/>
      <c r="B149" s="35" t="s">
        <v>420</v>
      </c>
      <c r="C149" s="35" t="s">
        <v>128</v>
      </c>
      <c r="D149" s="64">
        <v>5</v>
      </c>
      <c r="E149" s="143">
        <f t="shared" si="5"/>
        <v>3.6496350364963501E-2</v>
      </c>
      <c r="F149" s="42"/>
    </row>
    <row r="150" spans="1:7" ht="19.2" customHeight="1">
      <c r="A150" s="41"/>
      <c r="B150" s="33" t="s">
        <v>426</v>
      </c>
      <c r="C150" s="33" t="s">
        <v>148</v>
      </c>
      <c r="D150" s="63">
        <v>4</v>
      </c>
      <c r="E150" s="142">
        <f t="shared" si="5"/>
        <v>2.9197080291970802E-2</v>
      </c>
      <c r="F150" s="42"/>
    </row>
    <row r="151" spans="1:7" ht="19.2" customHeight="1">
      <c r="A151" s="41"/>
      <c r="B151" s="35" t="s">
        <v>298</v>
      </c>
      <c r="C151" s="35" t="s">
        <v>131</v>
      </c>
      <c r="D151" s="64">
        <v>3</v>
      </c>
      <c r="E151" s="143">
        <f t="shared" si="5"/>
        <v>2.1897810218978103E-2</v>
      </c>
      <c r="F151" s="42"/>
    </row>
    <row r="152" spans="1:7" ht="19.2" customHeight="1">
      <c r="A152" s="41"/>
      <c r="B152" s="33" t="s">
        <v>432</v>
      </c>
      <c r="C152" s="33" t="s">
        <v>171</v>
      </c>
      <c r="D152" s="63">
        <v>3</v>
      </c>
      <c r="E152" s="142">
        <f t="shared" si="5"/>
        <v>2.1897810218978103E-2</v>
      </c>
      <c r="F152" s="42"/>
    </row>
    <row r="153" spans="1:7" ht="19.2" customHeight="1">
      <c r="A153" s="41"/>
      <c r="B153" s="35" t="s">
        <v>423</v>
      </c>
      <c r="C153" s="35" t="s">
        <v>141</v>
      </c>
      <c r="D153" s="64">
        <v>2</v>
      </c>
      <c r="E153" s="143">
        <f t="shared" si="5"/>
        <v>1.4598540145985401E-2</v>
      </c>
      <c r="F153" s="42"/>
    </row>
    <row r="154" spans="1:7" ht="19.2" customHeight="1">
      <c r="A154" s="41"/>
      <c r="B154" s="33" t="s">
        <v>429</v>
      </c>
      <c r="C154" s="33" t="s">
        <v>212</v>
      </c>
      <c r="D154" s="63">
        <v>2</v>
      </c>
      <c r="E154" s="142">
        <f t="shared" si="5"/>
        <v>1.4598540145985401E-2</v>
      </c>
      <c r="F154" s="42"/>
    </row>
    <row r="155" spans="1:7" ht="19.2" customHeight="1">
      <c r="A155" s="41"/>
      <c r="B155" s="35" t="s">
        <v>233</v>
      </c>
      <c r="C155" s="35" t="s">
        <v>127</v>
      </c>
      <c r="D155" s="64">
        <v>2</v>
      </c>
      <c r="E155" s="143">
        <f t="shared" si="5"/>
        <v>1.4598540145985401E-2</v>
      </c>
      <c r="F155" s="42"/>
    </row>
    <row r="156" spans="1:7" ht="19.2" customHeight="1">
      <c r="A156" s="41"/>
      <c r="B156" s="33" t="s">
        <v>126</v>
      </c>
      <c r="C156" s="33" t="s">
        <v>127</v>
      </c>
      <c r="D156" s="63">
        <v>2</v>
      </c>
      <c r="E156" s="142">
        <f t="shared" si="5"/>
        <v>1.4598540145985401E-2</v>
      </c>
      <c r="F156" s="42"/>
    </row>
    <row r="157" spans="1:7" ht="19.2" customHeight="1">
      <c r="A157" s="41"/>
      <c r="B157" s="144" t="s">
        <v>204</v>
      </c>
      <c r="C157" s="144" t="s">
        <v>178</v>
      </c>
      <c r="D157" s="64">
        <v>1</v>
      </c>
      <c r="E157" s="143">
        <f t="shared" si="5"/>
        <v>7.2992700729927005E-3</v>
      </c>
      <c r="F157" s="42"/>
    </row>
    <row r="158" spans="1:7" ht="19.2" customHeight="1">
      <c r="A158" s="41"/>
      <c r="B158" s="33" t="s">
        <v>204</v>
      </c>
      <c r="C158" s="33" t="s">
        <v>128</v>
      </c>
      <c r="D158" s="63">
        <v>1</v>
      </c>
      <c r="E158" s="142">
        <f t="shared" si="5"/>
        <v>7.2992700729927005E-3</v>
      </c>
      <c r="F158" s="42"/>
    </row>
    <row r="159" spans="1:7" ht="19.2" customHeight="1">
      <c r="A159" s="41"/>
      <c r="B159" s="35" t="s">
        <v>418</v>
      </c>
      <c r="C159" s="35" t="s">
        <v>143</v>
      </c>
      <c r="D159" s="64">
        <v>1</v>
      </c>
      <c r="E159" s="143">
        <f t="shared" si="5"/>
        <v>7.2992700729927005E-3</v>
      </c>
      <c r="F159" s="42"/>
    </row>
    <row r="160" spans="1:7" ht="19.2" customHeight="1">
      <c r="A160" s="41"/>
      <c r="B160" s="33" t="s">
        <v>436</v>
      </c>
      <c r="C160" s="33" t="s">
        <v>131</v>
      </c>
      <c r="D160" s="63">
        <v>1</v>
      </c>
      <c r="E160" s="142">
        <f t="shared" si="5"/>
        <v>7.2992700729927005E-3</v>
      </c>
      <c r="F160" s="42"/>
    </row>
    <row r="161" spans="1:6" ht="19.2" customHeight="1">
      <c r="A161" s="41"/>
      <c r="B161" s="35" t="s">
        <v>433</v>
      </c>
      <c r="C161" s="35" t="s">
        <v>131</v>
      </c>
      <c r="D161" s="64">
        <v>1</v>
      </c>
      <c r="E161" s="143">
        <f t="shared" si="5"/>
        <v>7.2992700729927005E-3</v>
      </c>
      <c r="F161" s="42"/>
    </row>
    <row r="162" spans="1:6" ht="19.2" customHeight="1">
      <c r="A162" s="41"/>
      <c r="B162" s="33" t="s">
        <v>277</v>
      </c>
      <c r="C162" s="33" t="s">
        <v>128</v>
      </c>
      <c r="D162" s="63">
        <v>1</v>
      </c>
      <c r="E162" s="142">
        <f t="shared" si="5"/>
        <v>7.2992700729927005E-3</v>
      </c>
      <c r="F162" s="42"/>
    </row>
    <row r="163" spans="1:6" ht="19.2" customHeight="1">
      <c r="A163" s="41"/>
      <c r="B163" s="35" t="s">
        <v>438</v>
      </c>
      <c r="C163" s="35" t="s">
        <v>169</v>
      </c>
      <c r="D163" s="64">
        <v>1</v>
      </c>
      <c r="E163" s="143">
        <f t="shared" si="5"/>
        <v>7.2992700729927005E-3</v>
      </c>
      <c r="F163" s="42"/>
    </row>
    <row r="164" spans="1:6" ht="19.2" customHeight="1">
      <c r="A164" s="41"/>
      <c r="B164" s="33" t="s">
        <v>434</v>
      </c>
      <c r="C164" s="33" t="s">
        <v>203</v>
      </c>
      <c r="D164" s="63">
        <v>1</v>
      </c>
      <c r="E164" s="142">
        <f t="shared" si="5"/>
        <v>7.2992700729927005E-3</v>
      </c>
      <c r="F164" s="42"/>
    </row>
    <row r="165" spans="1:6" ht="19.2" customHeight="1">
      <c r="A165" s="41"/>
      <c r="B165" s="35" t="s">
        <v>351</v>
      </c>
      <c r="C165" s="35" t="s">
        <v>193</v>
      </c>
      <c r="D165" s="64">
        <v>1</v>
      </c>
      <c r="E165" s="143">
        <f t="shared" si="5"/>
        <v>7.2992700729927005E-3</v>
      </c>
      <c r="F165" s="42"/>
    </row>
    <row r="166" spans="1:6" ht="19.2" customHeight="1">
      <c r="A166" s="41"/>
      <c r="B166" s="33" t="s">
        <v>600</v>
      </c>
      <c r="C166" s="33" t="s">
        <v>601</v>
      </c>
      <c r="D166" s="63">
        <v>1</v>
      </c>
      <c r="E166" s="142">
        <f t="shared" si="5"/>
        <v>7.2992700729927005E-3</v>
      </c>
      <c r="F166" s="42"/>
    </row>
    <row r="167" spans="1:6" ht="19.2" customHeight="1">
      <c r="A167" s="41"/>
      <c r="B167" s="35" t="s">
        <v>431</v>
      </c>
      <c r="C167" s="35" t="s">
        <v>184</v>
      </c>
      <c r="D167" s="64">
        <v>1</v>
      </c>
      <c r="E167" s="143">
        <f t="shared" si="5"/>
        <v>7.2992700729927005E-3</v>
      </c>
      <c r="F167" s="42"/>
    </row>
    <row r="168" spans="1:6" ht="19.2" customHeight="1">
      <c r="A168" s="41"/>
      <c r="B168" s="33" t="s">
        <v>437</v>
      </c>
      <c r="C168" s="33" t="s">
        <v>161</v>
      </c>
      <c r="D168" s="63">
        <v>1</v>
      </c>
      <c r="E168" s="142">
        <f t="shared" si="5"/>
        <v>7.2992700729927005E-3</v>
      </c>
      <c r="F168" s="42"/>
    </row>
    <row r="169" spans="1:6" ht="19.2" customHeight="1">
      <c r="A169" s="41"/>
      <c r="B169" s="35" t="s">
        <v>441</v>
      </c>
      <c r="C169" s="35" t="s">
        <v>209</v>
      </c>
      <c r="D169" s="64">
        <v>1</v>
      </c>
      <c r="E169" s="143">
        <f t="shared" si="5"/>
        <v>7.2992700729927005E-3</v>
      </c>
      <c r="F169" s="42"/>
    </row>
    <row r="170" spans="1:6" ht="19.2" customHeight="1">
      <c r="A170" s="41"/>
      <c r="B170" s="33" t="s">
        <v>430</v>
      </c>
      <c r="C170" s="33" t="s">
        <v>144</v>
      </c>
      <c r="D170" s="63">
        <v>1</v>
      </c>
      <c r="E170" s="142">
        <f t="shared" si="5"/>
        <v>7.2992700729927005E-3</v>
      </c>
      <c r="F170" s="42"/>
    </row>
    <row r="171" spans="1:6" ht="19.2" customHeight="1">
      <c r="A171" s="41"/>
      <c r="B171" s="35" t="s">
        <v>562</v>
      </c>
      <c r="C171" s="35" t="s">
        <v>193</v>
      </c>
      <c r="D171" s="64">
        <v>1</v>
      </c>
      <c r="E171" s="143">
        <f t="shared" si="5"/>
        <v>7.2992700729927005E-3</v>
      </c>
      <c r="F171" s="42"/>
    </row>
    <row r="172" spans="1:6" ht="19.2" customHeight="1">
      <c r="A172" s="41"/>
      <c r="B172" s="33" t="s">
        <v>602</v>
      </c>
      <c r="C172" s="33" t="s">
        <v>151</v>
      </c>
      <c r="D172" s="63">
        <v>1</v>
      </c>
      <c r="E172" s="142">
        <f t="shared" si="5"/>
        <v>7.2992700729927005E-3</v>
      </c>
      <c r="F172" s="42"/>
    </row>
    <row r="173" spans="1:6" ht="19.2" customHeight="1">
      <c r="A173" s="41"/>
      <c r="B173" s="35" t="s">
        <v>435</v>
      </c>
      <c r="C173" s="35" t="s">
        <v>178</v>
      </c>
      <c r="D173" s="64">
        <v>1</v>
      </c>
      <c r="E173" s="143">
        <f t="shared" si="5"/>
        <v>7.2992700729927005E-3</v>
      </c>
      <c r="F173" s="42"/>
    </row>
    <row r="174" spans="1:6" ht="19.2" customHeight="1">
      <c r="A174" s="41"/>
      <c r="B174" s="33" t="s">
        <v>280</v>
      </c>
      <c r="C174" s="33" t="s">
        <v>131</v>
      </c>
      <c r="D174" s="63">
        <v>1</v>
      </c>
      <c r="E174" s="142">
        <f t="shared" si="5"/>
        <v>7.2992700729927005E-3</v>
      </c>
      <c r="F174" s="42"/>
    </row>
    <row r="175" spans="1:6" ht="19.2" customHeight="1">
      <c r="A175" s="41"/>
      <c r="B175" s="35" t="s">
        <v>140</v>
      </c>
      <c r="C175" s="35" t="s">
        <v>127</v>
      </c>
      <c r="D175" s="64">
        <v>1</v>
      </c>
      <c r="E175" s="143">
        <f t="shared" si="5"/>
        <v>7.2992700729927005E-3</v>
      </c>
      <c r="F175" s="42"/>
    </row>
    <row r="176" spans="1:6" ht="19.2" customHeight="1">
      <c r="A176" s="41"/>
      <c r="B176" s="33" t="s">
        <v>210</v>
      </c>
      <c r="C176" s="33" t="s">
        <v>127</v>
      </c>
      <c r="D176" s="63">
        <v>1</v>
      </c>
      <c r="E176" s="142">
        <f t="shared" si="5"/>
        <v>7.2992700729927005E-3</v>
      </c>
      <c r="F176" s="42"/>
    </row>
    <row r="177" spans="1:6" ht="19.2" customHeight="1">
      <c r="A177" s="41"/>
      <c r="B177" s="35" t="s">
        <v>190</v>
      </c>
      <c r="C177" s="35" t="s">
        <v>127</v>
      </c>
      <c r="D177" s="64">
        <v>1</v>
      </c>
      <c r="E177" s="143">
        <f t="shared" si="5"/>
        <v>7.2992700729927005E-3</v>
      </c>
      <c r="F177" s="42"/>
    </row>
    <row r="178" spans="1:6" ht="19.2" customHeight="1">
      <c r="A178" s="41"/>
      <c r="B178" s="33" t="s">
        <v>166</v>
      </c>
      <c r="C178" s="33" t="s">
        <v>127</v>
      </c>
      <c r="D178" s="63">
        <v>1</v>
      </c>
      <c r="E178" s="142">
        <f t="shared" si="5"/>
        <v>7.2992700729927005E-3</v>
      </c>
      <c r="F178" s="42"/>
    </row>
    <row r="179" spans="1:6" ht="19.2" customHeight="1">
      <c r="A179" s="41"/>
      <c r="B179" s="35" t="s">
        <v>153</v>
      </c>
      <c r="C179" s="35" t="s">
        <v>127</v>
      </c>
      <c r="D179" s="64">
        <v>1</v>
      </c>
      <c r="E179" s="143">
        <f t="shared" si="5"/>
        <v>7.2992700729927005E-3</v>
      </c>
      <c r="F179" s="42"/>
    </row>
    <row r="180" spans="1:6" ht="19.2" customHeight="1">
      <c r="A180" s="41"/>
      <c r="B180" s="33" t="s">
        <v>133</v>
      </c>
      <c r="C180" s="33" t="s">
        <v>127</v>
      </c>
      <c r="D180" s="63">
        <v>1</v>
      </c>
      <c r="E180" s="142">
        <f t="shared" si="5"/>
        <v>7.2992700729927005E-3</v>
      </c>
      <c r="F180" s="42"/>
    </row>
    <row r="181" spans="1:6" ht="19.2" customHeight="1">
      <c r="A181" s="41"/>
      <c r="B181" s="35" t="s">
        <v>603</v>
      </c>
      <c r="C181" s="35" t="s">
        <v>176</v>
      </c>
      <c r="D181" s="64">
        <v>1</v>
      </c>
      <c r="E181" s="143">
        <f t="shared" si="5"/>
        <v>7.2992700729927005E-3</v>
      </c>
      <c r="F181" s="42"/>
    </row>
    <row r="182" spans="1:6" ht="19.2" customHeight="1">
      <c r="A182" s="41"/>
      <c r="B182" s="129" t="s">
        <v>13</v>
      </c>
      <c r="C182" s="129"/>
      <c r="D182" s="61">
        <f>SUM(D146:D181)</f>
        <v>137</v>
      </c>
      <c r="E182" s="116">
        <f>SUM(E146:E181)</f>
        <v>0.99999999999999956</v>
      </c>
      <c r="F182" s="42"/>
    </row>
    <row r="183" spans="1:6" ht="3" customHeight="1">
      <c r="A183" s="43"/>
      <c r="B183" s="44"/>
      <c r="C183" s="44"/>
      <c r="D183" s="76"/>
      <c r="E183" s="76"/>
      <c r="F183" s="45"/>
    </row>
    <row r="184" spans="1:6" ht="19.2" customHeight="1"/>
    <row r="185" spans="1:6" ht="19.2" customHeight="1"/>
    <row r="186" spans="1:6" ht="2.4" customHeight="1">
      <c r="A186" s="66"/>
      <c r="B186" s="67"/>
      <c r="C186" s="67"/>
      <c r="D186" s="75"/>
      <c r="E186" s="75"/>
      <c r="F186" s="40"/>
    </row>
    <row r="187" spans="1:6" ht="27" customHeight="1">
      <c r="A187" s="41"/>
      <c r="B187" s="285" t="s">
        <v>649</v>
      </c>
      <c r="C187" s="285"/>
      <c r="D187" s="285"/>
      <c r="E187" s="285"/>
      <c r="F187" s="42"/>
    </row>
    <row r="188" spans="1:6" ht="27" customHeight="1">
      <c r="A188" s="41"/>
      <c r="B188" s="124" t="s">
        <v>55</v>
      </c>
      <c r="C188" s="110" t="s">
        <v>221</v>
      </c>
      <c r="D188" s="110" t="s">
        <v>56</v>
      </c>
      <c r="E188" s="110" t="s">
        <v>66</v>
      </c>
      <c r="F188" s="42"/>
    </row>
    <row r="189" spans="1:6" ht="19.2" customHeight="1">
      <c r="A189" s="41"/>
      <c r="B189" s="33" t="s">
        <v>57</v>
      </c>
      <c r="C189" s="33" t="s">
        <v>125</v>
      </c>
      <c r="D189" s="63">
        <v>23</v>
      </c>
      <c r="E189" s="142">
        <f t="shared" ref="E189:E230" si="6">D189/$D$231</f>
        <v>0.28048780487804881</v>
      </c>
      <c r="F189" s="42"/>
    </row>
    <row r="190" spans="1:6" ht="19.2" customHeight="1">
      <c r="A190" s="41"/>
      <c r="B190" s="35" t="s">
        <v>137</v>
      </c>
      <c r="C190" s="35" t="s">
        <v>127</v>
      </c>
      <c r="D190" s="64">
        <v>13</v>
      </c>
      <c r="E190" s="143">
        <f t="shared" si="6"/>
        <v>0.15853658536585366</v>
      </c>
      <c r="F190" s="42"/>
    </row>
    <row r="191" spans="1:6" ht="19.2" customHeight="1">
      <c r="A191" s="41"/>
      <c r="B191" s="33" t="s">
        <v>420</v>
      </c>
      <c r="C191" s="33" t="s">
        <v>128</v>
      </c>
      <c r="D191" s="63">
        <v>3</v>
      </c>
      <c r="E191" s="142">
        <f t="shared" si="6"/>
        <v>3.6585365853658534E-2</v>
      </c>
      <c r="F191" s="42"/>
    </row>
    <row r="192" spans="1:6" ht="19.2" customHeight="1">
      <c r="A192" s="41"/>
      <c r="B192" s="35" t="s">
        <v>445</v>
      </c>
      <c r="C192" s="35" t="s">
        <v>131</v>
      </c>
      <c r="D192" s="64">
        <v>2</v>
      </c>
      <c r="E192" s="143">
        <f t="shared" si="6"/>
        <v>2.4390243902439025E-2</v>
      </c>
      <c r="F192" s="42"/>
    </row>
    <row r="193" spans="1:7" ht="19.2" customHeight="1">
      <c r="A193" s="41"/>
      <c r="B193" s="33" t="s">
        <v>431</v>
      </c>
      <c r="C193" s="33" t="s">
        <v>184</v>
      </c>
      <c r="D193" s="63">
        <v>2</v>
      </c>
      <c r="E193" s="142">
        <f t="shared" si="6"/>
        <v>2.4390243902439025E-2</v>
      </c>
      <c r="F193" s="42"/>
    </row>
    <row r="194" spans="1:7" ht="19.2" customHeight="1">
      <c r="A194" s="41"/>
      <c r="B194" s="35" t="s">
        <v>439</v>
      </c>
      <c r="C194" s="35" t="s">
        <v>219</v>
      </c>
      <c r="D194" s="64">
        <v>2</v>
      </c>
      <c r="E194" s="143">
        <f t="shared" si="6"/>
        <v>2.4390243902439025E-2</v>
      </c>
      <c r="F194" s="42"/>
    </row>
    <row r="195" spans="1:7" ht="19.2" customHeight="1">
      <c r="A195" s="41"/>
      <c r="B195" s="33" t="s">
        <v>233</v>
      </c>
      <c r="C195" s="33" t="s">
        <v>127</v>
      </c>
      <c r="D195" s="63">
        <v>2</v>
      </c>
      <c r="E195" s="142">
        <f t="shared" si="6"/>
        <v>2.4390243902439025E-2</v>
      </c>
      <c r="F195" s="42"/>
    </row>
    <row r="196" spans="1:7" ht="19.2" customHeight="1">
      <c r="A196" s="41"/>
      <c r="B196" s="35" t="s">
        <v>191</v>
      </c>
      <c r="C196" s="35" t="s">
        <v>184</v>
      </c>
      <c r="D196" s="64">
        <v>1</v>
      </c>
      <c r="E196" s="143">
        <f t="shared" si="6"/>
        <v>1.2195121951219513E-2</v>
      </c>
      <c r="F196" s="42"/>
    </row>
    <row r="197" spans="1:7" ht="19.2" customHeight="1">
      <c r="A197" s="41"/>
      <c r="B197" s="33" t="s">
        <v>259</v>
      </c>
      <c r="C197" s="33" t="s">
        <v>184</v>
      </c>
      <c r="D197" s="63">
        <v>1</v>
      </c>
      <c r="E197" s="142">
        <f t="shared" si="6"/>
        <v>1.2195121951219513E-2</v>
      </c>
      <c r="F197" s="42"/>
    </row>
    <row r="198" spans="1:7" ht="19.2" customHeight="1">
      <c r="A198" s="41"/>
      <c r="B198" s="35" t="s">
        <v>204</v>
      </c>
      <c r="C198" s="35" t="s">
        <v>143</v>
      </c>
      <c r="D198" s="64">
        <v>1</v>
      </c>
      <c r="E198" s="143">
        <f t="shared" si="6"/>
        <v>1.2195121951219513E-2</v>
      </c>
      <c r="F198" s="42"/>
    </row>
    <row r="199" spans="1:7" ht="19.2" customHeight="1">
      <c r="A199" s="41"/>
      <c r="B199" s="33" t="s">
        <v>204</v>
      </c>
      <c r="C199" s="33" t="s">
        <v>184</v>
      </c>
      <c r="D199" s="63">
        <v>1</v>
      </c>
      <c r="E199" s="142">
        <f t="shared" si="6"/>
        <v>1.2195121951219513E-2</v>
      </c>
      <c r="F199" s="42"/>
    </row>
    <row r="200" spans="1:7" ht="19.2" customHeight="1">
      <c r="A200" s="41"/>
      <c r="B200" s="35" t="s">
        <v>204</v>
      </c>
      <c r="C200" s="35" t="s">
        <v>178</v>
      </c>
      <c r="D200" s="64">
        <v>1</v>
      </c>
      <c r="E200" s="143">
        <f t="shared" si="6"/>
        <v>1.2195121951219513E-2</v>
      </c>
      <c r="F200" s="42"/>
    </row>
    <row r="201" spans="1:7" ht="19.2" customHeight="1">
      <c r="A201" s="41"/>
      <c r="B201" s="33" t="s">
        <v>204</v>
      </c>
      <c r="C201" s="33" t="s">
        <v>128</v>
      </c>
      <c r="D201" s="63">
        <v>1</v>
      </c>
      <c r="E201" s="142">
        <f t="shared" si="6"/>
        <v>1.2195121951219513E-2</v>
      </c>
      <c r="F201" s="42"/>
    </row>
    <row r="202" spans="1:7" ht="19.2" customHeight="1">
      <c r="A202" s="41"/>
      <c r="B202" s="35" t="s">
        <v>204</v>
      </c>
      <c r="C202" s="35" t="s">
        <v>141</v>
      </c>
      <c r="D202" s="64">
        <v>1</v>
      </c>
      <c r="E202" s="143">
        <f t="shared" si="6"/>
        <v>1.2195121951219513E-2</v>
      </c>
      <c r="F202" s="42"/>
    </row>
    <row r="203" spans="1:7" ht="19.2" customHeight="1">
      <c r="A203" s="41"/>
      <c r="B203" s="33" t="s">
        <v>204</v>
      </c>
      <c r="C203" s="33" t="s">
        <v>149</v>
      </c>
      <c r="D203" s="63">
        <v>1</v>
      </c>
      <c r="E203" s="142">
        <f t="shared" si="6"/>
        <v>1.2195121951219513E-2</v>
      </c>
      <c r="F203" s="42"/>
    </row>
    <row r="204" spans="1:7" ht="19.2" customHeight="1">
      <c r="A204" s="41"/>
      <c r="B204" s="35" t="s">
        <v>418</v>
      </c>
      <c r="C204" s="35" t="s">
        <v>143</v>
      </c>
      <c r="D204" s="64">
        <v>1</v>
      </c>
      <c r="E204" s="143">
        <f t="shared" si="6"/>
        <v>1.2195121951219513E-2</v>
      </c>
      <c r="F204" s="42"/>
    </row>
    <row r="205" spans="1:7" ht="19.2" customHeight="1">
      <c r="A205" s="41"/>
      <c r="B205" s="33" t="s">
        <v>436</v>
      </c>
      <c r="C205" s="33" t="s">
        <v>131</v>
      </c>
      <c r="D205" s="63">
        <v>1</v>
      </c>
      <c r="E205" s="142">
        <f t="shared" si="6"/>
        <v>1.2195121951219513E-2</v>
      </c>
      <c r="F205" s="42"/>
      <c r="G205" s="32"/>
    </row>
    <row r="206" spans="1:7" ht="19.2" customHeight="1">
      <c r="A206" s="41"/>
      <c r="B206" s="35" t="s">
        <v>442</v>
      </c>
      <c r="C206" s="35" t="s">
        <v>185</v>
      </c>
      <c r="D206" s="64">
        <v>1</v>
      </c>
      <c r="E206" s="143">
        <f t="shared" si="6"/>
        <v>1.2195121951219513E-2</v>
      </c>
      <c r="F206" s="42"/>
    </row>
    <row r="207" spans="1:7" ht="19.2" customHeight="1">
      <c r="A207" s="41"/>
      <c r="B207" s="33" t="s">
        <v>604</v>
      </c>
      <c r="C207" s="33" t="s">
        <v>131</v>
      </c>
      <c r="D207" s="63">
        <v>1</v>
      </c>
      <c r="E207" s="142">
        <f t="shared" si="6"/>
        <v>1.2195121951219513E-2</v>
      </c>
      <c r="F207" s="42"/>
    </row>
    <row r="208" spans="1:7" ht="19.2" customHeight="1">
      <c r="A208" s="41"/>
      <c r="B208" s="35" t="s">
        <v>443</v>
      </c>
      <c r="C208" s="35" t="s">
        <v>195</v>
      </c>
      <c r="D208" s="64">
        <v>1</v>
      </c>
      <c r="E208" s="143">
        <f t="shared" si="6"/>
        <v>1.2195121951219513E-2</v>
      </c>
      <c r="F208" s="42"/>
    </row>
    <row r="209" spans="1:6" ht="19.2" customHeight="1">
      <c r="A209" s="41"/>
      <c r="B209" s="33" t="s">
        <v>605</v>
      </c>
      <c r="C209" s="33" t="s">
        <v>211</v>
      </c>
      <c r="D209" s="63">
        <v>1</v>
      </c>
      <c r="E209" s="142">
        <f t="shared" si="6"/>
        <v>1.2195121951219513E-2</v>
      </c>
      <c r="F209" s="42"/>
    </row>
    <row r="210" spans="1:6" ht="19.2" customHeight="1">
      <c r="A210" s="41"/>
      <c r="B210" s="35" t="s">
        <v>307</v>
      </c>
      <c r="C210" s="35" t="s">
        <v>178</v>
      </c>
      <c r="D210" s="64">
        <v>1</v>
      </c>
      <c r="E210" s="143">
        <f t="shared" si="6"/>
        <v>1.2195121951219513E-2</v>
      </c>
      <c r="F210" s="42"/>
    </row>
    <row r="211" spans="1:6" ht="19.2" customHeight="1">
      <c r="A211" s="41"/>
      <c r="B211" s="33" t="s">
        <v>606</v>
      </c>
      <c r="C211" s="33" t="s">
        <v>186</v>
      </c>
      <c r="D211" s="63">
        <v>1</v>
      </c>
      <c r="E211" s="142">
        <f t="shared" si="6"/>
        <v>1.2195121951219513E-2</v>
      </c>
      <c r="F211" s="42"/>
    </row>
    <row r="212" spans="1:6" ht="19.2" customHeight="1">
      <c r="A212" s="41"/>
      <c r="B212" s="35" t="s">
        <v>446</v>
      </c>
      <c r="C212" s="35" t="s">
        <v>170</v>
      </c>
      <c r="D212" s="64">
        <v>1</v>
      </c>
      <c r="E212" s="143">
        <f t="shared" si="6"/>
        <v>1.2195121951219513E-2</v>
      </c>
      <c r="F212" s="42"/>
    </row>
    <row r="213" spans="1:6" ht="19.2" customHeight="1">
      <c r="A213" s="41"/>
      <c r="B213" s="33" t="s">
        <v>607</v>
      </c>
      <c r="C213" s="33" t="s">
        <v>146</v>
      </c>
      <c r="D213" s="63">
        <v>1</v>
      </c>
      <c r="E213" s="142">
        <f t="shared" si="6"/>
        <v>1.2195121951219513E-2</v>
      </c>
      <c r="F213" s="42"/>
    </row>
    <row r="214" spans="1:6" ht="19.2" customHeight="1">
      <c r="A214" s="41"/>
      <c r="B214" s="35" t="s">
        <v>444</v>
      </c>
      <c r="C214" s="35" t="s">
        <v>179</v>
      </c>
      <c r="D214" s="64">
        <v>1</v>
      </c>
      <c r="E214" s="143">
        <f t="shared" si="6"/>
        <v>1.2195121951219513E-2</v>
      </c>
      <c r="F214" s="42"/>
    </row>
    <row r="215" spans="1:6" ht="19.2" customHeight="1">
      <c r="A215" s="41"/>
      <c r="B215" s="33" t="s">
        <v>430</v>
      </c>
      <c r="C215" s="33" t="s">
        <v>144</v>
      </c>
      <c r="D215" s="63">
        <v>1</v>
      </c>
      <c r="E215" s="142">
        <f t="shared" si="6"/>
        <v>1.2195121951219513E-2</v>
      </c>
      <c r="F215" s="42"/>
    </row>
    <row r="216" spans="1:6" ht="19.2" customHeight="1">
      <c r="A216" s="41"/>
      <c r="B216" s="35" t="s">
        <v>608</v>
      </c>
      <c r="C216" s="35" t="s">
        <v>176</v>
      </c>
      <c r="D216" s="64">
        <v>1</v>
      </c>
      <c r="E216" s="143">
        <f t="shared" si="6"/>
        <v>1.2195121951219513E-2</v>
      </c>
      <c r="F216" s="42"/>
    </row>
    <row r="217" spans="1:6" ht="19.2" customHeight="1">
      <c r="A217" s="41"/>
      <c r="B217" s="33" t="s">
        <v>609</v>
      </c>
      <c r="C217" s="33" t="s">
        <v>134</v>
      </c>
      <c r="D217" s="63">
        <v>1</v>
      </c>
      <c r="E217" s="142">
        <f t="shared" si="6"/>
        <v>1.2195121951219513E-2</v>
      </c>
      <c r="F217" s="42"/>
    </row>
    <row r="218" spans="1:6" ht="19.2" customHeight="1">
      <c r="A218" s="41"/>
      <c r="B218" s="35" t="s">
        <v>421</v>
      </c>
      <c r="C218" s="35" t="s">
        <v>130</v>
      </c>
      <c r="D218" s="64">
        <v>1</v>
      </c>
      <c r="E218" s="143">
        <f t="shared" si="6"/>
        <v>1.2195121951219513E-2</v>
      </c>
      <c r="F218" s="42"/>
    </row>
    <row r="219" spans="1:6" ht="19.2" customHeight="1">
      <c r="A219" s="41"/>
      <c r="B219" s="33" t="s">
        <v>610</v>
      </c>
      <c r="C219" s="33" t="s">
        <v>178</v>
      </c>
      <c r="D219" s="63">
        <v>1</v>
      </c>
      <c r="E219" s="142">
        <f t="shared" si="6"/>
        <v>1.2195121951219513E-2</v>
      </c>
      <c r="F219" s="42"/>
    </row>
    <row r="220" spans="1:6" ht="19.2" customHeight="1">
      <c r="A220" s="41"/>
      <c r="B220" s="35" t="s">
        <v>602</v>
      </c>
      <c r="C220" s="35" t="s">
        <v>151</v>
      </c>
      <c r="D220" s="64">
        <v>1</v>
      </c>
      <c r="E220" s="143">
        <f t="shared" si="6"/>
        <v>1.2195121951219513E-2</v>
      </c>
      <c r="F220" s="42"/>
    </row>
    <row r="221" spans="1:6" ht="19.2" customHeight="1">
      <c r="A221" s="41"/>
      <c r="B221" s="33" t="s">
        <v>440</v>
      </c>
      <c r="C221" s="33" t="s">
        <v>184</v>
      </c>
      <c r="D221" s="63">
        <v>1</v>
      </c>
      <c r="E221" s="142">
        <f t="shared" si="6"/>
        <v>1.2195121951219513E-2</v>
      </c>
      <c r="F221" s="42"/>
    </row>
    <row r="222" spans="1:6" ht="19.2" customHeight="1">
      <c r="A222" s="41"/>
      <c r="B222" s="35" t="s">
        <v>611</v>
      </c>
      <c r="C222" s="35" t="s">
        <v>131</v>
      </c>
      <c r="D222" s="64">
        <v>1</v>
      </c>
      <c r="E222" s="143">
        <f t="shared" si="6"/>
        <v>1.2195121951219513E-2</v>
      </c>
      <c r="F222" s="42"/>
    </row>
    <row r="223" spans="1:6" ht="19.2" customHeight="1">
      <c r="A223" s="41"/>
      <c r="B223" s="33" t="s">
        <v>276</v>
      </c>
      <c r="C223" s="33" t="s">
        <v>128</v>
      </c>
      <c r="D223" s="63">
        <v>1</v>
      </c>
      <c r="E223" s="142">
        <f t="shared" si="6"/>
        <v>1.2195121951219513E-2</v>
      </c>
      <c r="F223" s="42"/>
    </row>
    <row r="224" spans="1:6" ht="19.2" customHeight="1">
      <c r="A224" s="41"/>
      <c r="B224" s="35" t="s">
        <v>295</v>
      </c>
      <c r="C224" s="35" t="s">
        <v>142</v>
      </c>
      <c r="D224" s="64">
        <v>1</v>
      </c>
      <c r="E224" s="143">
        <f t="shared" si="6"/>
        <v>1.2195121951219513E-2</v>
      </c>
      <c r="F224" s="42"/>
    </row>
    <row r="225" spans="1:7" ht="19.2" customHeight="1">
      <c r="A225" s="41"/>
      <c r="B225" s="33" t="s">
        <v>280</v>
      </c>
      <c r="C225" s="33" t="s">
        <v>131</v>
      </c>
      <c r="D225" s="63">
        <v>1</v>
      </c>
      <c r="E225" s="142">
        <f t="shared" si="6"/>
        <v>1.2195121951219513E-2</v>
      </c>
      <c r="F225" s="42"/>
    </row>
    <row r="226" spans="1:7" ht="19.2" customHeight="1">
      <c r="A226" s="41"/>
      <c r="B226" s="35" t="s">
        <v>297</v>
      </c>
      <c r="C226" s="35" t="s">
        <v>134</v>
      </c>
      <c r="D226" s="64">
        <v>1</v>
      </c>
      <c r="E226" s="143">
        <f t="shared" si="6"/>
        <v>1.2195121951219513E-2</v>
      </c>
      <c r="F226" s="42"/>
    </row>
    <row r="227" spans="1:7" ht="19.2" customHeight="1">
      <c r="A227" s="41"/>
      <c r="B227" s="33" t="s">
        <v>188</v>
      </c>
      <c r="C227" s="33" t="s">
        <v>127</v>
      </c>
      <c r="D227" s="63">
        <v>1</v>
      </c>
      <c r="E227" s="142">
        <f t="shared" si="6"/>
        <v>1.2195121951219513E-2</v>
      </c>
      <c r="F227" s="42"/>
    </row>
    <row r="228" spans="1:7" ht="19.2" customHeight="1">
      <c r="A228" s="41"/>
      <c r="B228" s="35" t="s">
        <v>537</v>
      </c>
      <c r="C228" s="35" t="s">
        <v>127</v>
      </c>
      <c r="D228" s="64">
        <v>1</v>
      </c>
      <c r="E228" s="143">
        <f t="shared" si="6"/>
        <v>1.2195121951219513E-2</v>
      </c>
      <c r="F228" s="42"/>
    </row>
    <row r="229" spans="1:7" ht="19.2" customHeight="1">
      <c r="A229" s="41"/>
      <c r="B229" s="33" t="s">
        <v>612</v>
      </c>
      <c r="C229" s="33" t="s">
        <v>143</v>
      </c>
      <c r="D229" s="63">
        <v>1</v>
      </c>
      <c r="E229" s="142">
        <f t="shared" si="6"/>
        <v>1.2195121951219513E-2</v>
      </c>
      <c r="F229" s="42"/>
    </row>
    <row r="230" spans="1:7" ht="19.2" customHeight="1">
      <c r="A230" s="41"/>
      <c r="B230" s="35" t="s">
        <v>613</v>
      </c>
      <c r="C230" s="35" t="s">
        <v>141</v>
      </c>
      <c r="D230" s="64">
        <v>1</v>
      </c>
      <c r="E230" s="143">
        <f t="shared" si="6"/>
        <v>1.2195121951219513E-2</v>
      </c>
      <c r="F230" s="42"/>
    </row>
    <row r="231" spans="1:7" ht="19.2" customHeight="1">
      <c r="A231" s="41"/>
      <c r="B231" s="129" t="s">
        <v>13</v>
      </c>
      <c r="C231" s="129"/>
      <c r="D231" s="61">
        <f>SUM(D189:D230)</f>
        <v>82</v>
      </c>
      <c r="E231" s="116">
        <f>SUM(E189:E230)</f>
        <v>1.0000000000000004</v>
      </c>
      <c r="F231" s="42"/>
    </row>
    <row r="232" spans="1:7" s="32" customFormat="1" ht="6" customHeight="1">
      <c r="A232" s="49"/>
      <c r="B232" s="181"/>
      <c r="C232" s="181"/>
      <c r="D232" s="117"/>
      <c r="E232" s="118"/>
      <c r="F232" s="51"/>
      <c r="G232"/>
    </row>
  </sheetData>
  <mergeCells count="6">
    <mergeCell ref="B187:E187"/>
    <mergeCell ref="B3:E3"/>
    <mergeCell ref="B4:E4"/>
    <mergeCell ref="B7:E7"/>
    <mergeCell ref="B144:E144"/>
    <mergeCell ref="B29:E29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9906" divId="1_3_10_29906" sourceType="range" sourceRef="A3:F231" destinationFile="\\gpaq\gpaqssl\lldades\indicadors\2017\1_3_10_270.htm"/>
    <webPublishItem id="31712" divId="1_3_10_31712" sourceType="range" sourceRef="A3:F232" destinationFile="\\gpaq\gpaqssl\lldades\indicadors\2018\1_3_10_270.htm"/>
    <webPublishItem id="26169" divId="1_3_10_26169" sourceType="range" sourceRef="A6:F232" destinationFile="\\gpaq\gpaqssl\lldades\indicadors\2019\1_3_10_270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54"/>
  <sheetViews>
    <sheetView showGridLines="0" workbookViewId="0">
      <selection activeCell="B5" sqref="B5"/>
    </sheetView>
  </sheetViews>
  <sheetFormatPr defaultColWidth="11.5546875" defaultRowHeight="13.2"/>
  <cols>
    <col min="1" max="1" width="0.6640625" customWidth="1"/>
    <col min="2" max="2" width="120.6640625" customWidth="1"/>
    <col min="3" max="3" width="39.44140625" customWidth="1"/>
    <col min="4" max="4" width="12" customWidth="1"/>
    <col min="5" max="5" width="12.6640625" customWidth="1"/>
    <col min="6" max="6" width="0.5546875" customWidth="1"/>
    <col min="7" max="7" width="2.332031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286" t="s">
        <v>46</v>
      </c>
      <c r="C3" s="286"/>
      <c r="D3" s="286"/>
      <c r="E3" s="286"/>
      <c r="F3" s="286"/>
      <c r="G3" s="286"/>
    </row>
    <row r="4" spans="1:7" ht="13.8">
      <c r="B4" s="286" t="s">
        <v>67</v>
      </c>
      <c r="C4" s="286"/>
      <c r="D4" s="286"/>
      <c r="E4" s="286"/>
      <c r="F4" s="286"/>
      <c r="G4" s="286"/>
    </row>
    <row r="5" spans="1:7" ht="13.8">
      <c r="B5" s="214"/>
      <c r="C5" s="214"/>
      <c r="D5" s="214"/>
      <c r="E5" s="214"/>
      <c r="F5" s="214"/>
      <c r="G5" s="214"/>
    </row>
    <row r="6" spans="1:7" ht="3.6" customHeight="1">
      <c r="A6" s="66"/>
      <c r="B6" s="67"/>
      <c r="C6" s="67"/>
      <c r="D6" s="67"/>
      <c r="E6" s="67"/>
      <c r="F6" s="40"/>
      <c r="G6" s="214"/>
    </row>
    <row r="7" spans="1:7" ht="20.399999999999999" customHeight="1">
      <c r="A7" s="41"/>
      <c r="B7" s="285" t="s">
        <v>242</v>
      </c>
      <c r="C7" s="285"/>
      <c r="D7" s="285"/>
      <c r="E7" s="285"/>
      <c r="F7" s="42"/>
      <c r="G7" s="214"/>
    </row>
    <row r="8" spans="1:7" ht="26.4">
      <c r="A8" s="41"/>
      <c r="B8" s="124" t="s">
        <v>55</v>
      </c>
      <c r="C8" s="110" t="s">
        <v>221</v>
      </c>
      <c r="D8" s="110" t="s">
        <v>56</v>
      </c>
      <c r="E8" s="110" t="s">
        <v>66</v>
      </c>
      <c r="F8" s="42"/>
      <c r="G8" s="214"/>
    </row>
    <row r="9" spans="1:7" ht="19.2" customHeight="1">
      <c r="A9" s="41"/>
      <c r="B9" s="33" t="s">
        <v>227</v>
      </c>
      <c r="C9" s="33" t="s">
        <v>127</v>
      </c>
      <c r="D9" s="96">
        <v>31</v>
      </c>
      <c r="E9" s="147">
        <f t="shared" ref="E9:E20" si="0">D9/$D$26</f>
        <v>0.5535714285714286</v>
      </c>
      <c r="F9" s="42"/>
      <c r="G9" s="214"/>
    </row>
    <row r="10" spans="1:7" ht="19.2" customHeight="1">
      <c r="A10" s="41"/>
      <c r="B10" s="35" t="s">
        <v>57</v>
      </c>
      <c r="C10" s="35" t="s">
        <v>125</v>
      </c>
      <c r="D10" s="94">
        <v>4</v>
      </c>
      <c r="E10" s="148">
        <f t="shared" si="0"/>
        <v>7.1428571428571425E-2</v>
      </c>
      <c r="F10" s="42"/>
      <c r="G10" s="214"/>
    </row>
    <row r="11" spans="1:7" ht="19.2" customHeight="1">
      <c r="A11" s="41"/>
      <c r="B11" s="95" t="s">
        <v>614</v>
      </c>
      <c r="C11" s="95" t="s">
        <v>216</v>
      </c>
      <c r="D11" s="96">
        <v>3</v>
      </c>
      <c r="E11" s="147">
        <f t="shared" si="0"/>
        <v>5.3571428571428568E-2</v>
      </c>
      <c r="F11" s="42"/>
      <c r="G11" s="214"/>
    </row>
    <row r="12" spans="1:7" ht="19.2" customHeight="1">
      <c r="A12" s="41"/>
      <c r="B12" s="93" t="s">
        <v>615</v>
      </c>
      <c r="C12" s="93" t="s">
        <v>127</v>
      </c>
      <c r="D12" s="94">
        <v>3</v>
      </c>
      <c r="E12" s="148">
        <f t="shared" si="0"/>
        <v>5.3571428571428568E-2</v>
      </c>
      <c r="F12" s="42"/>
      <c r="G12" s="214"/>
    </row>
    <row r="13" spans="1:7" ht="19.2" customHeight="1">
      <c r="A13" s="41"/>
      <c r="B13" s="33" t="s">
        <v>372</v>
      </c>
      <c r="C13" s="33" t="s">
        <v>127</v>
      </c>
      <c r="D13" s="96">
        <v>2</v>
      </c>
      <c r="E13" s="147">
        <f t="shared" si="0"/>
        <v>3.5714285714285712E-2</v>
      </c>
      <c r="F13" s="42"/>
      <c r="G13" s="214"/>
    </row>
    <row r="14" spans="1:7" ht="19.2" customHeight="1">
      <c r="A14" s="41"/>
      <c r="B14" s="35" t="s">
        <v>542</v>
      </c>
      <c r="C14" s="35" t="s">
        <v>127</v>
      </c>
      <c r="D14" s="94">
        <v>2</v>
      </c>
      <c r="E14" s="148">
        <f t="shared" si="0"/>
        <v>3.5714285714285712E-2</v>
      </c>
      <c r="F14" s="42"/>
      <c r="G14" s="214"/>
    </row>
    <row r="15" spans="1:7" ht="19.2" customHeight="1">
      <c r="A15" s="41"/>
      <c r="B15" s="95" t="s">
        <v>132</v>
      </c>
      <c r="C15" s="95" t="s">
        <v>176</v>
      </c>
      <c r="D15" s="96">
        <v>1</v>
      </c>
      <c r="E15" s="147">
        <f t="shared" si="0"/>
        <v>1.7857142857142856E-2</v>
      </c>
      <c r="F15" s="42"/>
      <c r="G15" s="214"/>
    </row>
    <row r="16" spans="1:7" ht="19.2" customHeight="1">
      <c r="A16" s="41"/>
      <c r="B16" s="93" t="s">
        <v>208</v>
      </c>
      <c r="C16" s="93" t="s">
        <v>127</v>
      </c>
      <c r="D16" s="94">
        <v>1</v>
      </c>
      <c r="E16" s="148">
        <f t="shared" si="0"/>
        <v>1.7857142857142856E-2</v>
      </c>
      <c r="F16" s="42"/>
      <c r="G16" s="214"/>
    </row>
    <row r="17" spans="1:7" ht="19.2" customHeight="1">
      <c r="A17" s="41"/>
      <c r="B17" s="33" t="s">
        <v>652</v>
      </c>
      <c r="C17" s="33" t="s">
        <v>216</v>
      </c>
      <c r="D17" s="96">
        <v>1</v>
      </c>
      <c r="E17" s="147">
        <f t="shared" si="0"/>
        <v>1.7857142857142856E-2</v>
      </c>
      <c r="F17" s="42"/>
      <c r="G17" s="214"/>
    </row>
    <row r="18" spans="1:7" ht="19.2" customHeight="1">
      <c r="A18" s="41"/>
      <c r="B18" s="35" t="s">
        <v>616</v>
      </c>
      <c r="C18" s="35" t="s">
        <v>169</v>
      </c>
      <c r="D18" s="94">
        <v>1</v>
      </c>
      <c r="E18" s="148">
        <f t="shared" si="0"/>
        <v>1.7857142857142856E-2</v>
      </c>
      <c r="F18" s="42"/>
      <c r="G18" s="214"/>
    </row>
    <row r="19" spans="1:7" ht="19.2" customHeight="1">
      <c r="A19" s="41"/>
      <c r="B19" s="95" t="s">
        <v>617</v>
      </c>
      <c r="C19" s="95" t="s">
        <v>160</v>
      </c>
      <c r="D19" s="96">
        <v>1</v>
      </c>
      <c r="E19" s="147">
        <f t="shared" si="0"/>
        <v>1.7857142857142856E-2</v>
      </c>
      <c r="F19" s="42"/>
      <c r="G19" s="214"/>
    </row>
    <row r="20" spans="1:7" ht="19.2" customHeight="1">
      <c r="A20" s="41"/>
      <c r="B20" s="35" t="s">
        <v>448</v>
      </c>
      <c r="C20" s="35" t="s">
        <v>144</v>
      </c>
      <c r="D20" s="94">
        <v>1</v>
      </c>
      <c r="E20" s="148">
        <f t="shared" si="0"/>
        <v>1.7857142857142856E-2</v>
      </c>
      <c r="F20" s="42"/>
      <c r="G20" s="216"/>
    </row>
    <row r="21" spans="1:7" ht="19.2" customHeight="1">
      <c r="A21" s="41"/>
      <c r="B21" s="33" t="s">
        <v>447</v>
      </c>
      <c r="C21" s="33" t="s">
        <v>160</v>
      </c>
      <c r="D21" s="96">
        <v>1</v>
      </c>
      <c r="E21" s="147">
        <f t="shared" ref="E21:E24" si="1">D21/$D$26</f>
        <v>1.7857142857142856E-2</v>
      </c>
      <c r="F21" s="42"/>
      <c r="G21" s="214"/>
    </row>
    <row r="22" spans="1:7" ht="19.2" customHeight="1">
      <c r="A22" s="41"/>
      <c r="B22" s="35" t="s">
        <v>449</v>
      </c>
      <c r="C22" s="35" t="s">
        <v>169</v>
      </c>
      <c r="D22" s="94">
        <v>1</v>
      </c>
      <c r="E22" s="148">
        <f t="shared" si="1"/>
        <v>1.7857142857142856E-2</v>
      </c>
      <c r="F22" s="42"/>
      <c r="G22" s="258"/>
    </row>
    <row r="23" spans="1:7" ht="19.2" customHeight="1">
      <c r="A23" s="41"/>
      <c r="B23" s="95" t="s">
        <v>321</v>
      </c>
      <c r="C23" s="95" t="s">
        <v>127</v>
      </c>
      <c r="D23" s="96">
        <v>1</v>
      </c>
      <c r="E23" s="147">
        <f t="shared" si="1"/>
        <v>1.7857142857142856E-2</v>
      </c>
      <c r="F23" s="42"/>
      <c r="G23" s="258"/>
    </row>
    <row r="24" spans="1:7" ht="19.2" customHeight="1">
      <c r="A24" s="41"/>
      <c r="B24" s="35" t="s">
        <v>61</v>
      </c>
      <c r="C24" s="35" t="s">
        <v>219</v>
      </c>
      <c r="D24" s="94">
        <v>1</v>
      </c>
      <c r="E24" s="148">
        <f t="shared" si="1"/>
        <v>1.7857142857142856E-2</v>
      </c>
      <c r="F24" s="42"/>
      <c r="G24" s="258"/>
    </row>
    <row r="25" spans="1:7" ht="19.2" customHeight="1">
      <c r="A25" s="41"/>
      <c r="B25" s="95" t="s">
        <v>270</v>
      </c>
      <c r="C25" s="95" t="s">
        <v>127</v>
      </c>
      <c r="D25" s="96">
        <v>1</v>
      </c>
      <c r="E25" s="147">
        <f>D25/$D$26</f>
        <v>1.7857142857142856E-2</v>
      </c>
      <c r="F25" s="42"/>
      <c r="G25" s="217"/>
    </row>
    <row r="26" spans="1:7" ht="19.2" customHeight="1">
      <c r="A26" s="41"/>
      <c r="B26" s="145" t="s">
        <v>10</v>
      </c>
      <c r="C26" s="145"/>
      <c r="D26" s="146">
        <f>SUM(D9:D25)</f>
        <v>56</v>
      </c>
      <c r="E26" s="149">
        <f>SUM(E9:E25)</f>
        <v>1.0000000000000004</v>
      </c>
      <c r="F26" s="42"/>
      <c r="G26" s="214"/>
    </row>
    <row r="27" spans="1:7" ht="6" customHeight="1">
      <c r="A27" s="49"/>
      <c r="B27" s="181"/>
      <c r="C27" s="181"/>
      <c r="D27" s="117"/>
      <c r="E27" s="118"/>
      <c r="F27" s="51"/>
      <c r="G27" s="214"/>
    </row>
    <row r="28" spans="1:7" ht="18.600000000000001" customHeight="1">
      <c r="B28" s="214"/>
      <c r="C28" s="214"/>
      <c r="D28" s="214"/>
      <c r="E28" s="214"/>
      <c r="F28" s="214"/>
      <c r="G28" s="214"/>
    </row>
    <row r="29" spans="1:7" ht="18.600000000000001" customHeight="1"/>
    <row r="30" spans="1:7" ht="3.75" customHeight="1">
      <c r="A30" s="66"/>
      <c r="B30" s="67"/>
      <c r="C30" s="67"/>
      <c r="D30" s="67"/>
      <c r="E30" s="67"/>
      <c r="F30" s="40"/>
    </row>
    <row r="31" spans="1:7" ht="27" customHeight="1">
      <c r="A31" s="41"/>
      <c r="B31" s="285" t="s">
        <v>651</v>
      </c>
      <c r="C31" s="285"/>
      <c r="D31" s="285"/>
      <c r="E31" s="285"/>
      <c r="F31" s="42"/>
    </row>
    <row r="32" spans="1:7" ht="27" customHeight="1">
      <c r="A32" s="41"/>
      <c r="B32" s="124" t="s">
        <v>55</v>
      </c>
      <c r="C32" s="110" t="s">
        <v>221</v>
      </c>
      <c r="D32" s="110" t="s">
        <v>56</v>
      </c>
      <c r="E32" s="110" t="s">
        <v>66</v>
      </c>
      <c r="F32" s="42"/>
    </row>
    <row r="33" spans="1:6" ht="19.5" customHeight="1">
      <c r="A33" s="41"/>
      <c r="B33" s="33" t="s">
        <v>57</v>
      </c>
      <c r="C33" s="33" t="s">
        <v>125</v>
      </c>
      <c r="D33" s="96">
        <v>5</v>
      </c>
      <c r="E33" s="147">
        <f>D33/$D$38</f>
        <v>0.35714285714285715</v>
      </c>
      <c r="F33" s="42"/>
    </row>
    <row r="34" spans="1:6" ht="19.5" customHeight="1">
      <c r="A34" s="41"/>
      <c r="B34" s="35" t="s">
        <v>542</v>
      </c>
      <c r="C34" s="35" t="s">
        <v>127</v>
      </c>
      <c r="D34" s="94">
        <v>4</v>
      </c>
      <c r="E34" s="148">
        <f>D34/$D$38</f>
        <v>0.2857142857142857</v>
      </c>
      <c r="F34" s="42"/>
    </row>
    <row r="35" spans="1:6" ht="19.5" customHeight="1">
      <c r="A35" s="41"/>
      <c r="B35" s="95" t="s">
        <v>227</v>
      </c>
      <c r="C35" s="95" t="s">
        <v>127</v>
      </c>
      <c r="D35" s="96">
        <v>3</v>
      </c>
      <c r="E35" s="147">
        <f>D35/$D$38</f>
        <v>0.21428571428571427</v>
      </c>
      <c r="F35" s="42"/>
    </row>
    <row r="36" spans="1:6" ht="19.5" customHeight="1">
      <c r="A36" s="41"/>
      <c r="B36" s="93" t="s">
        <v>154</v>
      </c>
      <c r="C36" s="93" t="s">
        <v>178</v>
      </c>
      <c r="D36" s="94">
        <v>1</v>
      </c>
      <c r="E36" s="148">
        <f>D36/$D$38</f>
        <v>7.1428571428571425E-2</v>
      </c>
      <c r="F36" s="42"/>
    </row>
    <row r="37" spans="1:6" ht="19.5" customHeight="1">
      <c r="A37" s="41"/>
      <c r="B37" s="33" t="s">
        <v>384</v>
      </c>
      <c r="C37" s="33" t="s">
        <v>148</v>
      </c>
      <c r="D37" s="96">
        <v>1</v>
      </c>
      <c r="E37" s="147">
        <f>D37/$D$38</f>
        <v>7.1428571428571425E-2</v>
      </c>
      <c r="F37" s="42"/>
    </row>
    <row r="38" spans="1:6" ht="19.2" customHeight="1">
      <c r="A38" s="41"/>
      <c r="B38" s="145" t="s">
        <v>10</v>
      </c>
      <c r="C38" s="145"/>
      <c r="D38" s="146">
        <f>SUM(D33:D37)</f>
        <v>14</v>
      </c>
      <c r="E38" s="149">
        <f>SUM(E33:E37)</f>
        <v>0.99999999999999989</v>
      </c>
      <c r="F38" s="42"/>
    </row>
    <row r="39" spans="1:6" ht="6" customHeight="1">
      <c r="A39" s="43"/>
      <c r="B39" s="44"/>
      <c r="C39" s="44"/>
      <c r="D39" s="44"/>
      <c r="E39" s="44"/>
      <c r="F39" s="45"/>
    </row>
    <row r="40" spans="1:6" ht="20.399999999999999" customHeight="1"/>
    <row r="41" spans="1:6" ht="19.95" customHeight="1"/>
    <row r="42" spans="1:6" ht="4.2" customHeight="1">
      <c r="A42" s="66"/>
      <c r="B42" s="67"/>
      <c r="C42" s="67"/>
      <c r="D42" s="67"/>
      <c r="E42" s="67"/>
      <c r="F42" s="40"/>
    </row>
    <row r="43" spans="1:6" ht="27" customHeight="1">
      <c r="A43" s="41"/>
      <c r="B43" s="285" t="s">
        <v>650</v>
      </c>
      <c r="C43" s="285"/>
      <c r="D43" s="285"/>
      <c r="E43" s="285"/>
      <c r="F43" s="42"/>
    </row>
    <row r="44" spans="1:6" ht="27" customHeight="1">
      <c r="A44" s="41"/>
      <c r="B44" s="124" t="s">
        <v>55</v>
      </c>
      <c r="C44" s="110" t="s">
        <v>221</v>
      </c>
      <c r="D44" s="110" t="s">
        <v>56</v>
      </c>
      <c r="E44" s="110" t="s">
        <v>66</v>
      </c>
      <c r="F44" s="42"/>
    </row>
    <row r="45" spans="1:6" ht="19.95" customHeight="1">
      <c r="A45" s="41"/>
      <c r="B45" s="33" t="s">
        <v>615</v>
      </c>
      <c r="C45" s="33" t="s">
        <v>127</v>
      </c>
      <c r="D45" s="96">
        <v>25</v>
      </c>
      <c r="E45" s="147">
        <f>D45/$D$50</f>
        <v>0.69444444444444442</v>
      </c>
      <c r="F45" s="42"/>
    </row>
    <row r="46" spans="1:6" ht="19.95" customHeight="1">
      <c r="A46" s="41"/>
      <c r="B46" s="35" t="s">
        <v>57</v>
      </c>
      <c r="C46" s="35" t="s">
        <v>125</v>
      </c>
      <c r="D46" s="94">
        <v>7</v>
      </c>
      <c r="E46" s="148">
        <f>D46/$D$50</f>
        <v>0.19444444444444445</v>
      </c>
      <c r="F46" s="42"/>
    </row>
    <row r="47" spans="1:6" ht="19.95" customHeight="1">
      <c r="A47" s="41"/>
      <c r="B47" s="33" t="s">
        <v>450</v>
      </c>
      <c r="C47" s="33" t="s">
        <v>205</v>
      </c>
      <c r="D47" s="96">
        <v>2</v>
      </c>
      <c r="E47" s="147">
        <f>D47/$D$50</f>
        <v>5.5555555555555552E-2</v>
      </c>
      <c r="F47" s="42"/>
    </row>
    <row r="48" spans="1:6" ht="19.95" customHeight="1">
      <c r="A48" s="41"/>
      <c r="B48" s="35" t="s">
        <v>487</v>
      </c>
      <c r="C48" s="35" t="s">
        <v>501</v>
      </c>
      <c r="D48" s="94">
        <v>1</v>
      </c>
      <c r="E48" s="148">
        <f>D48/$D$50</f>
        <v>2.7777777777777776E-2</v>
      </c>
      <c r="F48" s="42"/>
    </row>
    <row r="49" spans="1:6" ht="19.95" customHeight="1">
      <c r="A49" s="41"/>
      <c r="B49" s="33" t="s">
        <v>372</v>
      </c>
      <c r="C49" s="33" t="s">
        <v>127</v>
      </c>
      <c r="D49" s="96">
        <v>1</v>
      </c>
      <c r="E49" s="147">
        <f>D49/$D$50</f>
        <v>2.7777777777777776E-2</v>
      </c>
      <c r="F49" s="42"/>
    </row>
    <row r="50" spans="1:6" ht="19.2" customHeight="1">
      <c r="A50" s="41"/>
      <c r="B50" s="145" t="s">
        <v>10</v>
      </c>
      <c r="C50" s="145"/>
      <c r="D50" s="146">
        <f>SUM(D45:D49)</f>
        <v>36</v>
      </c>
      <c r="E50" s="149">
        <f>SUM(E45:E49)</f>
        <v>1</v>
      </c>
      <c r="F50" s="42"/>
    </row>
    <row r="51" spans="1:6" ht="6.6" customHeight="1">
      <c r="A51" s="43"/>
      <c r="B51" s="170"/>
      <c r="C51" s="170"/>
      <c r="D51" s="44"/>
      <c r="E51" s="44"/>
      <c r="F51" s="45"/>
    </row>
    <row r="54" spans="1:6" s="32" customFormat="1"/>
  </sheetData>
  <mergeCells count="5">
    <mergeCell ref="B3:G3"/>
    <mergeCell ref="B4:G4"/>
    <mergeCell ref="B31:E31"/>
    <mergeCell ref="B43:E43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31396" divId="1_3_10_31396" sourceType="range" sourceRef="A3:G49" destinationFile="\\gpaq\gpaqssl\lldades\indicadors\2017\1_3_10_280.htm"/>
    <webPublishItem id="860" divId="1_3_10_860" sourceType="range" sourceRef="A3:G54" destinationFile="\\gpaq\gpaqssl\lldades\indicadors\2018\1_3_10_280.htm"/>
    <webPublishItem id="28559" divId="1_3_10_28559" sourceType="range" sourceRef="A6:F51" destinationFile="\\gpaq\gpaqssl\lldades\indicadors\2019\1_3_10_28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20</vt:i4>
      </vt:variant>
      <vt:variant>
        <vt:lpstr>Intervals amb nom</vt:lpstr>
      </vt:variant>
      <vt:variant>
        <vt:i4>3</vt:i4>
      </vt:variant>
    </vt:vector>
  </HeadingPairs>
  <TitlesOfParts>
    <vt:vector size="23" baseType="lpstr">
      <vt:lpstr>Matr Mast Titu Proc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295</vt:lpstr>
      <vt:lpstr>300</vt:lpstr>
      <vt:lpstr>310</vt:lpstr>
      <vt:lpstr>330</vt:lpstr>
      <vt:lpstr>340</vt:lpstr>
      <vt:lpstr>370</vt:lpstr>
      <vt:lpstr>390</vt:lpstr>
      <vt:lpstr>480</vt:lpstr>
      <vt:lpstr>801</vt:lpstr>
      <vt:lpstr>802</vt:lpstr>
      <vt:lpstr>'Matr Mast Titu Proc'!_1Àrea_d_impressió</vt:lpstr>
      <vt:lpstr>'205'!Àrea_d'impressió</vt:lpstr>
      <vt:lpstr>'Matr Mast Titu Proc'!Àrea_d'impressió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2018-02-08T13:37:48Z</cp:lastPrinted>
  <dcterms:created xsi:type="dcterms:W3CDTF">2010-08-04T06:54:13Z</dcterms:created>
  <dcterms:modified xsi:type="dcterms:W3CDTF">2021-02-25T10:37:32Z</dcterms:modified>
</cp:coreProperties>
</file>